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<sst xmlns="http://schemas.openxmlformats.org/spreadsheetml/2006/main" count="666" uniqueCount="114">
  <si>
    <t xml:space="preserve">Школа</t>
  </si>
  <si>
    <t xml:space="preserve">МБОУ Белоярская СШ Летниковская ОШ имВ.А Москвина</t>
  </si>
  <si>
    <t xml:space="preserve">Утвердил:</t>
  </si>
  <si>
    <t xml:space="preserve">должность</t>
  </si>
  <si>
    <t xml:space="preserve">руководитель</t>
  </si>
  <si>
    <t xml:space="preserve">Типовое примерное меню приготавливаемых блюд</t>
  </si>
  <si>
    <t xml:space="preserve">фамилия</t>
  </si>
  <si>
    <t xml:space="preserve">Кауфман Л.С.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</si>
  <si>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</si>
  <si>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</si>
  <si>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</si>
  <si>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</si>
  <si>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</si>
  <si>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</si>
  <si>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</si>
  <si>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</si>
  <si>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</si>
  <si>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</si>
  <si>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</si>
  <si>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</si>
  <si>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</si>
  <si>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</si>
  <si>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</si>
  <si>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</si>
  <si>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</si>
  <si>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</si>
  <si>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</si>
  <si>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</si>
  <si>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12 и старше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</si>
  <si>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</si>
  <si>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</si>
  <si>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</si>
  <si>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</si>
  <si>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</si>
  <si>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</si>
  <si>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Овощи нарезка (помидор)</t>
  </si>
  <si>
    <t xml:space="preserve">54-3з-2020</t>
  </si>
  <si>
    <t xml:space="preserve">1 блюдо</t>
  </si>
  <si>
    <t xml:space="preserve">рассольник домашний</t>
  </si>
  <si>
    <t xml:space="preserve">54-4с-2020</t>
  </si>
  <si>
    <t xml:space="preserve">2 блюдо</t>
  </si>
  <si>
    <t xml:space="preserve">капуста тушеная с мясом</t>
  </si>
  <si>
    <t xml:space="preserve">54-10м-2020</t>
  </si>
  <si>
    <t xml:space="preserve">напиток</t>
  </si>
  <si>
    <t xml:space="preserve">компот из чернослива</t>
  </si>
  <si>
    <t xml:space="preserve">54-3хн-2020</t>
  </si>
  <si>
    <t xml:space="preserve">хлеб бел.</t>
  </si>
  <si>
    <t xml:space="preserve">хлеб пшеничный</t>
  </si>
  <si>
    <t xml:space="preserve">пром.</t>
  </si>
  <si>
    <t xml:space="preserve">хлеб черн.</t>
  </si>
  <si>
    <t xml:space="preserve">хлеб ржаной</t>
  </si>
  <si>
    <t xml:space="preserve">Итого за день:</t>
  </si>
  <si>
    <t xml:space="preserve">салат из моркови с яблоками</t>
  </si>
  <si>
    <t xml:space="preserve">54-11з</t>
  </si>
  <si>
    <t xml:space="preserve">борщ с капустой и картофелем со сметаной</t>
  </si>
  <si>
    <t xml:space="preserve">54-2с</t>
  </si>
  <si>
    <t xml:space="preserve">рис отварной</t>
  </si>
  <si>
    <t xml:space="preserve">54-6г</t>
  </si>
  <si>
    <t xml:space="preserve">гарнир</t>
  </si>
  <si>
    <t xml:space="preserve">котлета рыбная +соус</t>
  </si>
  <si>
    <t xml:space="preserve">54-14р</t>
  </si>
  <si>
    <t xml:space="preserve">компот из смеси сухофруктов</t>
  </si>
  <si>
    <t xml:space="preserve">54-1хн-2020</t>
  </si>
  <si>
    <t xml:space="preserve">суп гороховый</t>
  </si>
  <si>
    <t xml:space="preserve">54-8с</t>
  </si>
  <si>
    <t xml:space="preserve">жаркое по-домашнему</t>
  </si>
  <si>
    <t xml:space="preserve">54-9м</t>
  </si>
  <si>
    <t xml:space="preserve">свекла отварная</t>
  </si>
  <si>
    <t xml:space="preserve">54-28з</t>
  </si>
  <si>
    <t xml:space="preserve">щи со свежей капусты</t>
  </si>
  <si>
    <t xml:space="preserve">54-1с</t>
  </si>
  <si>
    <t xml:space="preserve">макароны </t>
  </si>
  <si>
    <t xml:space="preserve">54-1г</t>
  </si>
  <si>
    <t xml:space="preserve">гуляш из говядины</t>
  </si>
  <si>
    <t xml:space="preserve">54-2м</t>
  </si>
  <si>
    <t xml:space="preserve">овощи нарезка (огурец)</t>
  </si>
  <si>
    <t xml:space="preserve">54-2з</t>
  </si>
  <si>
    <t xml:space="preserve">каша гречневая</t>
  </si>
  <si>
    <t xml:space="preserve">54-4г</t>
  </si>
  <si>
    <t xml:space="preserve">курица отварная</t>
  </si>
  <si>
    <t xml:space="preserve">54-21м</t>
  </si>
  <si>
    <t xml:space="preserve">соус</t>
  </si>
  <si>
    <t xml:space="preserve">54-4соус</t>
  </si>
  <si>
    <t xml:space="preserve">компот из свежих яблок</t>
  </si>
  <si>
    <t xml:space="preserve">54-32хн</t>
  </si>
  <si>
    <t xml:space="preserve">хлеб белый </t>
  </si>
  <si>
    <t xml:space="preserve">хлеб черный</t>
  </si>
  <si>
    <t xml:space="preserve">салат из белокочанной капусты</t>
  </si>
  <si>
    <t xml:space="preserve">54-8з</t>
  </si>
  <si>
    <t xml:space="preserve">рассольник ленинградский</t>
  </si>
  <si>
    <t xml:space="preserve">125,,5</t>
  </si>
  <si>
    <t xml:space="preserve">54-3с</t>
  </si>
  <si>
    <t xml:space="preserve">плов с курицой</t>
  </si>
  <si>
    <t xml:space="preserve">54-12м</t>
  </si>
  <si>
    <t xml:space="preserve">компот из кураги</t>
  </si>
  <si>
    <t xml:space="preserve">54-2хн</t>
  </si>
  <si>
    <t xml:space="preserve">суп крестьянский с крупой</t>
  </si>
  <si>
    <t xml:space="preserve">54-10с</t>
  </si>
  <si>
    <t xml:space="preserve">картофель отварной</t>
  </si>
  <si>
    <t xml:space="preserve">54-10г</t>
  </si>
  <si>
    <t xml:space="preserve">54-5соус</t>
  </si>
  <si>
    <t xml:space="preserve">морковь отворная дольками</t>
  </si>
  <si>
    <t xml:space="preserve">54-27з</t>
  </si>
  <si>
    <t xml:space="preserve">борщ со сметаной</t>
  </si>
  <si>
    <t xml:space="preserve">овощи нарезка (помидор)</t>
  </si>
  <si>
    <t xml:space="preserve">суп картофельный с рыбой</t>
  </si>
  <si>
    <t xml:space="preserve">54-20с</t>
  </si>
  <si>
    <t xml:space="preserve">54-2г</t>
  </si>
  <si>
    <t xml:space="preserve">овощи нарезка(перец болгарский)</t>
  </si>
  <si>
    <t xml:space="preserve">54-4з</t>
  </si>
  <si>
    <t xml:space="preserve">биточки куриные</t>
  </si>
  <si>
    <t xml:space="preserve">54-23м</t>
  </si>
  <si>
    <t xml:space="preserve">54-5хн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</si>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</sst>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O10" activeCellId="0" sqref="O10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9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5.05" hidden="false" customHeight="tru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  <c r="P5" s="2" t="s">
        <v>0</v>
      </c>
      <c r="R5" s="3" t="s">
        <v>1</v>
      </c>
      <c r="S5" s="3"/>
      <c r="T5" s="3"/>
      <c r="U5" s="4" t="s">
        <v>2</v>
      </c>
      <c r="V5" s="1" t="s">
        <v>3</v>
      </c>
      <c r="W5" s="5" t="s">
        <v>4</v>
      </c>
      <c r="X5" s="5"/>
      <c r="Y5" s="5"/>
      <c r="Z5" s="5"/>
    </row>
    <row r="6" customFormat="false" ht="17.35" hidden="false" customHeight="tru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  <c r="P6" s="6" t="s">
        <v>5</v>
      </c>
      <c r="S6" s="2"/>
      <c r="V6" s="1" t="s">
        <v>6</v>
      </c>
      <c r="W6" s="5" t="s">
        <v>7</v>
      </c>
      <c r="X6" s="5"/>
      <c r="Y6" s="5"/>
      <c r="Z6" s="5"/>
    </row>
    <row r="7" customFormat="false" ht="13.8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  <c r="P7" s="7" t="s">
        <v>8</v>
      </c>
      <c r="S7" s="8"/>
      <c r="T7" s="9" t="s">
        <v>28</v>
      </c>
      <c r="V7" s="1" t="s">
        <v>10</v>
      </c>
      <c r="W7" s="10" t="n">
        <v>1</v>
      </c>
      <c r="X7" s="10" t="n">
        <v>9</v>
      </c>
      <c r="Y7" s="11" t="n">
        <v>2023</v>
      </c>
      <c r="Z7" s="12"/>
    </row>
    <row r="8" customFormat="false" ht="13.8" hidden="false" customHeight="false" outlineLevel="0" collapsed="false">
      <c r="A8" s="25"/>
      <c r="B8" s="26"/>
      <c r="C8" s="27"/>
      <c r="D8" s="32" t="s">
        <v>29</v>
      </c>
      <c r="E8" s="29"/>
      <c r="F8" s="30"/>
      <c r="G8" s="30"/>
      <c r="H8" s="30"/>
      <c r="I8" s="30"/>
      <c r="J8" s="30"/>
      <c r="K8" s="31"/>
      <c r="L8" s="30"/>
      <c r="S8" s="7"/>
      <c r="W8" s="13" t="s">
        <v>11</v>
      </c>
      <c r="X8" s="13" t="s">
        <v>12</v>
      </c>
      <c r="Y8" s="13" t="s">
        <v>13</v>
      </c>
    </row>
    <row r="9" customFormat="false" ht="19.4" hidden="false" customHeight="false" outlineLevel="0" collapsed="false">
      <c r="A9" s="25"/>
      <c r="B9" s="26"/>
      <c r="C9" s="27"/>
      <c r="D9" s="32" t="s">
        <v>30</v>
      </c>
      <c r="E9" s="29"/>
      <c r="F9" s="30"/>
      <c r="G9" s="30"/>
      <c r="H9" s="30"/>
      <c r="I9" s="30"/>
      <c r="J9" s="30"/>
      <c r="K9" s="31"/>
      <c r="L9" s="30"/>
      <c r="P9" s="14" t="s">
        <v>14</v>
      </c>
      <c r="Q9" s="15" t="s">
        <v>15</v>
      </c>
      <c r="R9" s="16" t="s">
        <v>16</v>
      </c>
      <c r="S9" s="16" t="s">
        <v>17</v>
      </c>
      <c r="T9" s="16" t="s">
        <v>18</v>
      </c>
      <c r="U9" s="16" t="s">
        <v>19</v>
      </c>
      <c r="V9" s="16" t="s">
        <v>20</v>
      </c>
      <c r="W9" s="16" t="s">
        <v>21</v>
      </c>
      <c r="X9" s="16" t="s">
        <v>22</v>
      </c>
      <c r="Y9" s="16" t="s">
        <v>23</v>
      </c>
      <c r="Z9" s="17" t="s">
        <v>24</v>
      </c>
      <c r="AA9" s="16" t="s">
        <v>25</v>
      </c>
    </row>
    <row r="10" customFormat="false" ht="13.8" hidden="false" customHeight="false" outlineLevel="0" collapsed="false">
      <c r="A10" s="25"/>
      <c r="B10" s="26"/>
      <c r="C10" s="27"/>
      <c r="D10" s="32" t="s">
        <v>31</v>
      </c>
      <c r="E10" s="29"/>
      <c r="F10" s="30"/>
      <c r="G10" s="30"/>
      <c r="H10" s="30"/>
      <c r="I10" s="30"/>
      <c r="J10" s="30"/>
      <c r="K10" s="31"/>
      <c r="L10" s="30"/>
      <c r="P10" s="18" t="n">
        <v>1</v>
      </c>
      <c r="Q10" s="19" t="n">
        <v>1</v>
      </c>
      <c r="R10" s="20" t="s">
        <v>26</v>
      </c>
      <c r="S10" s="21" t="s">
        <v>27</v>
      </c>
      <c r="T10" s="22"/>
      <c r="U10" s="23"/>
      <c r="V10" s="23"/>
      <c r="W10" s="23"/>
      <c r="X10" s="23"/>
      <c r="Y10" s="23"/>
      <c r="Z10" s="24"/>
      <c r="AA10" s="23"/>
    </row>
    <row r="11" customFormat="false" ht="13.8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  <c r="P11" s="25"/>
      <c r="Q11" s="26"/>
      <c r="R11" s="27"/>
      <c r="S11" s="28"/>
      <c r="T11" s="29"/>
      <c r="U11" s="30"/>
      <c r="V11" s="30"/>
      <c r="W11" s="30"/>
      <c r="X11" s="30"/>
      <c r="Y11" s="30"/>
      <c r="Z11" s="31"/>
      <c r="AA11" s="30"/>
    </row>
    <row r="12" customFormat="false" ht="13.8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  <c r="P12" s="25"/>
      <c r="Q12" s="26"/>
      <c r="R12" s="27"/>
      <c r="S12" s="32" t="s">
        <v>29</v>
      </c>
      <c r="T12" s="29"/>
      <c r="U12" s="30"/>
      <c r="V12" s="30"/>
      <c r="W12" s="30"/>
      <c r="X12" s="30"/>
      <c r="Y12" s="30"/>
      <c r="Z12" s="31"/>
      <c r="AA12" s="30"/>
    </row>
    <row r="13" customFormat="false" ht="13.8" hidden="false" customHeight="false" outlineLevel="0" collapsed="false">
      <c r="A13" s="33"/>
      <c r="B13" s="34"/>
      <c r="C13" s="35"/>
      <c r="D13" s="36" t="s">
        <v>32</v>
      </c>
      <c r="E13" s="37"/>
      <c r="F13" s="38" t="n">
        <f aca="false">SUM(F6:F12)</f>
        <v>0</v>
      </c>
      <c r="G13" s="38" t="n">
        <f aca="false">SUM(G6:G12)</f>
        <v>0</v>
      </c>
      <c r="H13" s="38" t="n">
        <f aca="false">SUM(H6:H12)</f>
        <v>0</v>
      </c>
      <c r="I13" s="38" t="n">
        <f aca="false">SUM(I6:I12)</f>
        <v>0</v>
      </c>
      <c r="J13" s="38" t="n">
        <f aca="false">SUM(J6:J12)</f>
        <v>0</v>
      </c>
      <c r="K13" s="39"/>
      <c r="L13" s="38" t="n">
        <f aca="false">SUM(L6:L12)</f>
        <v>0</v>
      </c>
      <c r="P13" s="25"/>
      <c r="Q13" s="26"/>
      <c r="R13" s="27"/>
      <c r="S13" s="32" t="s">
        <v>30</v>
      </c>
      <c r="T13" s="29"/>
      <c r="U13" s="30"/>
      <c r="V13" s="30"/>
      <c r="W13" s="30"/>
      <c r="X13" s="30"/>
      <c r="Y13" s="30"/>
      <c r="Z13" s="31"/>
      <c r="AA13" s="30"/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33</v>
      </c>
      <c r="D14" s="32" t="s">
        <v>34</v>
      </c>
      <c r="E14" s="29" t="s">
        <v>35</v>
      </c>
      <c r="F14" s="30" t="n">
        <v>60</v>
      </c>
      <c r="G14" s="30" t="n">
        <v>0.7</v>
      </c>
      <c r="H14" s="30" t="n">
        <v>0.1</v>
      </c>
      <c r="I14" s="30" t="n">
        <v>2.3</v>
      </c>
      <c r="J14" s="30" t="n">
        <v>12.8</v>
      </c>
      <c r="K14" s="31" t="s">
        <v>36</v>
      </c>
      <c r="L14" s="30"/>
      <c r="P14" s="25"/>
      <c r="Q14" s="26"/>
      <c r="R14" s="27"/>
      <c r="S14" s="32" t="s">
        <v>31</v>
      </c>
      <c r="T14" s="29"/>
      <c r="U14" s="30"/>
      <c r="V14" s="30"/>
      <c r="W14" s="30"/>
      <c r="X14" s="30"/>
      <c r="Y14" s="30"/>
      <c r="Z14" s="31"/>
      <c r="AA14" s="30"/>
    </row>
    <row r="15" customFormat="false" ht="13.8" hidden="false" customHeight="false" outlineLevel="0" collapsed="false">
      <c r="A15" s="25"/>
      <c r="B15" s="26"/>
      <c r="C15" s="27"/>
      <c r="D15" s="32" t="s">
        <v>37</v>
      </c>
      <c r="E15" s="29" t="s">
        <v>38</v>
      </c>
      <c r="F15" s="30" t="n">
        <v>200</v>
      </c>
      <c r="G15" s="30" t="n">
        <v>4.6</v>
      </c>
      <c r="H15" s="30" t="n">
        <v>5.7</v>
      </c>
      <c r="I15" s="30" t="n">
        <v>11.6</v>
      </c>
      <c r="J15" s="30" t="n">
        <v>116.1</v>
      </c>
      <c r="K15" s="31" t="s">
        <v>39</v>
      </c>
      <c r="L15" s="30"/>
      <c r="P15" s="25"/>
      <c r="Q15" s="26"/>
      <c r="R15" s="27"/>
      <c r="S15" s="28"/>
      <c r="T15" s="29"/>
      <c r="U15" s="30"/>
      <c r="V15" s="30"/>
      <c r="W15" s="30"/>
      <c r="X15" s="30"/>
      <c r="Y15" s="30"/>
      <c r="Z15" s="31"/>
      <c r="AA15" s="30"/>
    </row>
    <row r="16" customFormat="false" ht="23.85" hidden="false" customHeight="false" outlineLevel="0" collapsed="false">
      <c r="A16" s="25"/>
      <c r="B16" s="26"/>
      <c r="C16" s="27"/>
      <c r="D16" s="32" t="s">
        <v>40</v>
      </c>
      <c r="E16" s="29" t="s">
        <v>41</v>
      </c>
      <c r="F16" s="30" t="n">
        <v>200</v>
      </c>
      <c r="G16" s="30" t="n">
        <v>22</v>
      </c>
      <c r="H16" s="30" t="n">
        <v>22</v>
      </c>
      <c r="I16" s="30" t="n">
        <v>13.3</v>
      </c>
      <c r="J16" s="30" t="n">
        <v>339.4</v>
      </c>
      <c r="K16" s="31" t="s">
        <v>42</v>
      </c>
      <c r="L16" s="30"/>
      <c r="P16" s="25"/>
      <c r="Q16" s="26"/>
      <c r="R16" s="27"/>
      <c r="S16" s="28"/>
      <c r="T16" s="29"/>
      <c r="U16" s="30"/>
      <c r="V16" s="30"/>
      <c r="W16" s="30"/>
      <c r="X16" s="30"/>
      <c r="Y16" s="30"/>
      <c r="Z16" s="31"/>
      <c r="AA16" s="30"/>
    </row>
    <row r="17" customFormat="false" ht="23.85" hidden="false" customHeight="false" outlineLevel="0" collapsed="false">
      <c r="A17" s="25"/>
      <c r="B17" s="26"/>
      <c r="C17" s="27"/>
      <c r="D17" s="32" t="s">
        <v>43</v>
      </c>
      <c r="E17" s="29" t="s">
        <v>44</v>
      </c>
      <c r="F17" s="30" t="n">
        <v>200</v>
      </c>
      <c r="G17" s="30" t="n">
        <v>0.5</v>
      </c>
      <c r="H17" s="30" t="n">
        <v>0.2</v>
      </c>
      <c r="I17" s="30" t="n">
        <v>19.4</v>
      </c>
      <c r="J17" s="30" t="n">
        <v>81.3</v>
      </c>
      <c r="K17" s="31" t="s">
        <v>45</v>
      </c>
      <c r="L17" s="30"/>
      <c r="P17" s="33"/>
      <c r="Q17" s="34"/>
      <c r="R17" s="35"/>
      <c r="S17" s="36" t="s">
        <v>32</v>
      </c>
      <c r="T17" s="37"/>
      <c r="U17" s="38" t="n">
        <f aca="false">SUM(U10:U16)</f>
        <v>0</v>
      </c>
      <c r="V17" s="38" t="n">
        <f aca="false">SUM(V10:V16)</f>
        <v>0</v>
      </c>
      <c r="W17" s="38" t="n">
        <f aca="false">SUM(W10:W16)</f>
        <v>0</v>
      </c>
      <c r="X17" s="38" t="n">
        <f aca="false">SUM(X10:X16)</f>
        <v>0</v>
      </c>
      <c r="Y17" s="38" t="n">
        <f aca="false">SUM(Y10:Y16)</f>
        <v>0</v>
      </c>
      <c r="Z17" s="39"/>
      <c r="AA17" s="38" t="n">
        <f aca="false">SUM(AA10:AA16)</f>
        <v>0</v>
      </c>
    </row>
    <row r="18" customFormat="false" ht="35.05" hidden="false" customHeight="false" outlineLevel="0" collapsed="false">
      <c r="A18" s="25"/>
      <c r="B18" s="26"/>
      <c r="C18" s="27"/>
      <c r="D18" s="32" t="s">
        <v>46</v>
      </c>
      <c r="E18" s="29" t="s">
        <v>47</v>
      </c>
      <c r="F18" s="30" t="n">
        <v>60</v>
      </c>
      <c r="G18" s="30" t="n">
        <v>4.6</v>
      </c>
      <c r="H18" s="30" t="n">
        <v>0.5</v>
      </c>
      <c r="I18" s="30" t="n">
        <v>29.5</v>
      </c>
      <c r="J18" s="30" t="n">
        <v>140.6</v>
      </c>
      <c r="K18" s="31" t="s">
        <v>48</v>
      </c>
      <c r="L18" s="30"/>
      <c r="P18" s="40" t="n">
        <f aca="false">P10</f>
        <v>1</v>
      </c>
      <c r="Q18" s="41" t="n">
        <f aca="false">Q10</f>
        <v>1</v>
      </c>
      <c r="R18" s="42" t="s">
        <v>33</v>
      </c>
      <c r="S18" s="32" t="s">
        <v>34</v>
      </c>
      <c r="T18" s="29" t="s">
        <v>35</v>
      </c>
      <c r="U18" s="30" t="n">
        <v>60</v>
      </c>
      <c r="V18" s="30" t="n">
        <v>0.7</v>
      </c>
      <c r="W18" s="30" t="n">
        <v>0.1</v>
      </c>
      <c r="X18" s="30" t="n">
        <v>2.3</v>
      </c>
      <c r="Y18" s="30" t="n">
        <v>12.8</v>
      </c>
      <c r="Z18" s="31" t="s">
        <v>36</v>
      </c>
      <c r="AA18" s="30"/>
    </row>
    <row r="19" customFormat="false" ht="46.25" hidden="false" customHeight="false" outlineLevel="0" collapsed="false">
      <c r="A19" s="25"/>
      <c r="B19" s="26"/>
      <c r="C19" s="27"/>
      <c r="D19" s="32" t="s">
        <v>49</v>
      </c>
      <c r="E19" s="29" t="s">
        <v>50</v>
      </c>
      <c r="F19" s="30" t="n">
        <v>30</v>
      </c>
      <c r="G19" s="30" t="n">
        <v>2</v>
      </c>
      <c r="H19" s="30" t="n">
        <v>0.4</v>
      </c>
      <c r="I19" s="30" t="n">
        <v>10</v>
      </c>
      <c r="J19" s="30" t="n">
        <v>51.2</v>
      </c>
      <c r="K19" s="31" t="s">
        <v>48</v>
      </c>
      <c r="L19" s="30"/>
      <c r="P19" s="25"/>
      <c r="Q19" s="26"/>
      <c r="R19" s="27"/>
      <c r="S19" s="32" t="s">
        <v>37</v>
      </c>
      <c r="T19" s="29" t="s">
        <v>38</v>
      </c>
      <c r="U19" s="30" t="n">
        <v>200</v>
      </c>
      <c r="V19" s="30" t="n">
        <v>4.6</v>
      </c>
      <c r="W19" s="30" t="n">
        <v>5.7</v>
      </c>
      <c r="X19" s="30" t="n">
        <v>11.6</v>
      </c>
      <c r="Y19" s="30" t="n">
        <v>116.1</v>
      </c>
      <c r="Z19" s="31" t="s">
        <v>39</v>
      </c>
      <c r="AA19" s="30"/>
    </row>
    <row r="20" customFormat="false" ht="35.05" hidden="false" customHeight="false" outlineLevel="0" collapsed="false">
      <c r="A20" s="25"/>
      <c r="B20" s="26"/>
      <c r="C20" s="27"/>
      <c r="D20" s="32"/>
      <c r="E20" s="29"/>
      <c r="F20" s="30"/>
      <c r="G20" s="30"/>
      <c r="H20" s="30"/>
      <c r="I20" s="30"/>
      <c r="J20" s="30"/>
      <c r="K20" s="31"/>
      <c r="L20" s="30"/>
      <c r="P20" s="25"/>
      <c r="Q20" s="26"/>
      <c r="R20" s="27"/>
      <c r="S20" s="32" t="s">
        <v>40</v>
      </c>
      <c r="T20" s="29" t="s">
        <v>41</v>
      </c>
      <c r="U20" s="30" t="n">
        <v>200</v>
      </c>
      <c r="V20" s="30" t="n">
        <v>22</v>
      </c>
      <c r="W20" s="30" t="n">
        <v>22</v>
      </c>
      <c r="X20" s="30" t="n">
        <v>13.3</v>
      </c>
      <c r="Y20" s="30" t="n">
        <v>339.4</v>
      </c>
      <c r="Z20" s="31" t="s">
        <v>42</v>
      </c>
      <c r="AA20" s="30"/>
    </row>
    <row r="21" customFormat="false" ht="35.05" hidden="false" customHeight="false" outlineLevel="0" collapsed="false">
      <c r="A21" s="25"/>
      <c r="B21" s="26"/>
      <c r="C21" s="27"/>
      <c r="D21" s="43" t="s">
        <v>31</v>
      </c>
      <c r="E21" s="29" t="s">
        <v>31</v>
      </c>
      <c r="F21" s="30" t="n">
        <v>100</v>
      </c>
      <c r="G21" s="30" t="n">
        <v>0.4</v>
      </c>
      <c r="H21" s="30" t="n">
        <v>0.4</v>
      </c>
      <c r="I21" s="30" t="n">
        <v>10</v>
      </c>
      <c r="J21" s="30" t="n">
        <v>44.4</v>
      </c>
      <c r="K21" s="31" t="s">
        <v>48</v>
      </c>
      <c r="L21" s="30"/>
      <c r="P21" s="25"/>
      <c r="Q21" s="26"/>
      <c r="R21" s="27"/>
      <c r="S21" s="32" t="s">
        <v>43</v>
      </c>
      <c r="T21" s="29" t="s">
        <v>44</v>
      </c>
      <c r="U21" s="30" t="n">
        <v>200</v>
      </c>
      <c r="V21" s="30" t="n">
        <v>0.5</v>
      </c>
      <c r="W21" s="30" t="n">
        <v>0.2</v>
      </c>
      <c r="X21" s="30" t="n">
        <v>19.4</v>
      </c>
      <c r="Y21" s="30" t="n">
        <v>81.3</v>
      </c>
      <c r="Z21" s="31" t="s">
        <v>45</v>
      </c>
      <c r="AA21" s="30"/>
    </row>
    <row r="22" customFormat="false" ht="35.0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  <c r="P22" s="25"/>
      <c r="Q22" s="26"/>
      <c r="R22" s="27"/>
      <c r="S22" s="32" t="s">
        <v>46</v>
      </c>
      <c r="T22" s="29" t="s">
        <v>47</v>
      </c>
      <c r="U22" s="30" t="n">
        <v>60</v>
      </c>
      <c r="V22" s="30" t="n">
        <v>4.6</v>
      </c>
      <c r="W22" s="30" t="n">
        <v>0.5</v>
      </c>
      <c r="X22" s="30" t="n">
        <v>29.5</v>
      </c>
      <c r="Y22" s="30" t="n">
        <v>140.6</v>
      </c>
      <c r="Z22" s="31" t="s">
        <v>48</v>
      </c>
      <c r="AA22" s="30"/>
    </row>
    <row r="23" customFormat="false" ht="23.85" hidden="false" customHeight="false" outlineLevel="0" collapsed="false">
      <c r="A23" s="33"/>
      <c r="B23" s="34"/>
      <c r="C23" s="35"/>
      <c r="D23" s="36" t="s">
        <v>32</v>
      </c>
      <c r="E23" s="37"/>
      <c r="F23" s="38" t="n">
        <f aca="false">SUM(F14:F22)</f>
        <v>850</v>
      </c>
      <c r="G23" s="38" t="n">
        <f aca="false">SUM(G14:G22)</f>
        <v>34.8</v>
      </c>
      <c r="H23" s="38" t="n">
        <f aca="false">SUM(H14:H22)</f>
        <v>29.3</v>
      </c>
      <c r="I23" s="38" t="n">
        <f aca="false">SUM(I14:I22)</f>
        <v>96.1</v>
      </c>
      <c r="J23" s="38" t="n">
        <f aca="false">SUM(J14:J22)</f>
        <v>785.8</v>
      </c>
      <c r="K23" s="39"/>
      <c r="L23" s="38" t="n">
        <f aca="false">SUM(L14:L22)</f>
        <v>0</v>
      </c>
      <c r="P23" s="25"/>
      <c r="Q23" s="26"/>
      <c r="R23" s="27"/>
      <c r="S23" s="32" t="s">
        <v>49</v>
      </c>
      <c r="T23" s="29" t="s">
        <v>50</v>
      </c>
      <c r="U23" s="30" t="n">
        <v>30</v>
      </c>
      <c r="V23" s="30" t="n">
        <v>2</v>
      </c>
      <c r="W23" s="30" t="n">
        <v>0.4</v>
      </c>
      <c r="X23" s="30" t="n">
        <v>10</v>
      </c>
      <c r="Y23" s="30" t="n">
        <v>51.2</v>
      </c>
      <c r="Z23" s="31" t="s">
        <v>48</v>
      </c>
      <c r="AA23" s="30"/>
    </row>
    <row r="24" customFormat="false" ht="13.8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51</v>
      </c>
      <c r="D24" s="46"/>
      <c r="E24" s="47"/>
      <c r="F24" s="48" t="n">
        <f aca="false">F13+F23</f>
        <v>850</v>
      </c>
      <c r="G24" s="48" t="n">
        <f aca="false">G13+G23</f>
        <v>34.8</v>
      </c>
      <c r="H24" s="48" t="n">
        <f aca="false">H13+H23</f>
        <v>29.3</v>
      </c>
      <c r="I24" s="48" t="n">
        <f aca="false">I13+I23</f>
        <v>96.1</v>
      </c>
      <c r="J24" s="48" t="n">
        <f aca="false">J13+J23</f>
        <v>785.8</v>
      </c>
      <c r="K24" s="48"/>
      <c r="L24" s="48" t="n">
        <f aca="false">L13+L23</f>
        <v>0</v>
      </c>
      <c r="P24" s="25"/>
      <c r="Q24" s="26"/>
      <c r="R24" s="27"/>
      <c r="S24" s="32"/>
      <c r="T24" s="29"/>
      <c r="U24" s="30"/>
      <c r="V24" s="30"/>
      <c r="W24" s="30"/>
      <c r="X24" s="30"/>
      <c r="Y24" s="30"/>
      <c r="Z24" s="31"/>
      <c r="AA24" s="30"/>
    </row>
    <row r="25" customFormat="false" ht="13.8" hidden="false" customHeight="false" outlineLevel="0" collapsed="false">
      <c r="A25" s="49" t="n">
        <v>1</v>
      </c>
      <c r="B25" s="26" t="n">
        <v>2</v>
      </c>
      <c r="C25" s="20" t="s">
        <v>26</v>
      </c>
      <c r="D25" s="21" t="s">
        <v>27</v>
      </c>
      <c r="E25" s="22"/>
      <c r="F25" s="23"/>
      <c r="G25" s="23"/>
      <c r="H25" s="23"/>
      <c r="I25" s="23"/>
      <c r="J25" s="23"/>
      <c r="K25" s="24"/>
      <c r="L25" s="23"/>
      <c r="P25" s="25"/>
      <c r="Q25" s="26"/>
      <c r="R25" s="27"/>
      <c r="S25" s="43" t="s">
        <v>31</v>
      </c>
      <c r="T25" s="29" t="s">
        <v>31</v>
      </c>
      <c r="U25" s="30" t="n">
        <v>100</v>
      </c>
      <c r="V25" s="30" t="n">
        <v>0.4</v>
      </c>
      <c r="W25" s="30" t="n">
        <v>0.4</v>
      </c>
      <c r="X25" s="30" t="n">
        <v>10</v>
      </c>
      <c r="Y25" s="30" t="n">
        <v>44.4</v>
      </c>
      <c r="Z25" s="31" t="s">
        <v>48</v>
      </c>
      <c r="AA25" s="30"/>
    </row>
    <row r="26" customFormat="false" ht="13.8" hidden="false" customHeight="false" outlineLevel="0" collapsed="false">
      <c r="A26" s="49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  <c r="P26" s="25"/>
      <c r="Q26" s="26"/>
      <c r="R26" s="27"/>
      <c r="S26" s="28"/>
      <c r="T26" s="29"/>
      <c r="U26" s="30"/>
      <c r="V26" s="30"/>
      <c r="W26" s="30"/>
      <c r="X26" s="30"/>
      <c r="Y26" s="30"/>
      <c r="Z26" s="31"/>
      <c r="AA26" s="30"/>
    </row>
    <row r="27" customFormat="false" ht="13.8" hidden="false" customHeight="false" outlineLevel="0" collapsed="false">
      <c r="A27" s="49"/>
      <c r="B27" s="26"/>
      <c r="C27" s="27"/>
      <c r="D27" s="32" t="s">
        <v>29</v>
      </c>
      <c r="E27" s="29"/>
      <c r="F27" s="30"/>
      <c r="G27" s="30"/>
      <c r="H27" s="30"/>
      <c r="I27" s="30"/>
      <c r="J27" s="30"/>
      <c r="K27" s="31"/>
      <c r="L27" s="30"/>
      <c r="P27" s="33"/>
      <c r="Q27" s="34"/>
      <c r="R27" s="35"/>
      <c r="S27" s="36" t="s">
        <v>32</v>
      </c>
      <c r="T27" s="37"/>
      <c r="U27" s="38" t="n">
        <f aca="false">SUM(U18:U26)</f>
        <v>850</v>
      </c>
      <c r="V27" s="38" t="n">
        <f aca="false">SUM(V18:V26)</f>
        <v>34.8</v>
      </c>
      <c r="W27" s="38" t="n">
        <f aca="false">SUM(W18:W26)</f>
        <v>29.3</v>
      </c>
      <c r="X27" s="38" t="n">
        <f aca="false">SUM(X18:X26)</f>
        <v>96.1</v>
      </c>
      <c r="Y27" s="38" t="n">
        <f aca="false">SUM(Y18:Y26)</f>
        <v>785.8</v>
      </c>
      <c r="Z27" s="39"/>
      <c r="AA27" s="38" t="n">
        <f aca="false">SUM(AA18:AA26)</f>
        <v>0</v>
      </c>
    </row>
    <row r="28" customFormat="false" ht="13.8" hidden="false" customHeight="true" outlineLevel="0" collapsed="false">
      <c r="A28" s="49"/>
      <c r="B28" s="26"/>
      <c r="C28" s="27"/>
      <c r="D28" s="32" t="s">
        <v>30</v>
      </c>
      <c r="E28" s="29"/>
      <c r="F28" s="30"/>
      <c r="G28" s="30"/>
      <c r="H28" s="30"/>
      <c r="I28" s="30"/>
      <c r="J28" s="30"/>
      <c r="K28" s="31"/>
      <c r="L28" s="30"/>
      <c r="P28" s="44" t="n">
        <f aca="false">P10</f>
        <v>1</v>
      </c>
      <c r="Q28" s="45" t="n">
        <f aca="false">Q10</f>
        <v>1</v>
      </c>
      <c r="R28" s="46" t="s">
        <v>51</v>
      </c>
      <c r="S28" s="46"/>
      <c r="T28" s="47"/>
      <c r="U28" s="48" t="n">
        <f aca="false">U17+U27</f>
        <v>850</v>
      </c>
      <c r="V28" s="48" t="n">
        <f aca="false">V17+V27</f>
        <v>34.8</v>
      </c>
      <c r="W28" s="48" t="n">
        <f aca="false">W17+W27</f>
        <v>29.3</v>
      </c>
      <c r="X28" s="48" t="n">
        <f aca="false">X17+X27</f>
        <v>96.1</v>
      </c>
      <c r="Y28" s="48" t="n">
        <f aca="false">Y17+Y27</f>
        <v>785.8</v>
      </c>
      <c r="Z28" s="48"/>
      <c r="AA28" s="48" t="n">
        <f aca="false">AA17+AA27</f>
        <v>0</v>
      </c>
    </row>
    <row r="29" customFormat="false" ht="13.8" hidden="false" customHeight="false" outlineLevel="0" collapsed="false">
      <c r="A29" s="49"/>
      <c r="B29" s="26"/>
      <c r="C29" s="27"/>
      <c r="D29" s="32" t="s">
        <v>31</v>
      </c>
      <c r="E29" s="29"/>
      <c r="F29" s="30"/>
      <c r="G29" s="30"/>
      <c r="H29" s="30"/>
      <c r="I29" s="30"/>
      <c r="J29" s="30"/>
      <c r="K29" s="31"/>
      <c r="L29" s="30"/>
      <c r="P29" s="49" t="n">
        <v>1</v>
      </c>
      <c r="Q29" s="26" t="n">
        <v>2</v>
      </c>
      <c r="R29" s="20" t="s">
        <v>26</v>
      </c>
      <c r="S29" s="21" t="s">
        <v>27</v>
      </c>
      <c r="T29" s="22"/>
      <c r="U29" s="23"/>
      <c r="V29" s="23"/>
      <c r="W29" s="23"/>
      <c r="X29" s="23"/>
      <c r="Y29" s="23"/>
      <c r="Z29" s="24"/>
      <c r="AA29" s="23"/>
    </row>
    <row r="30" customFormat="false" ht="13.8" hidden="false" customHeight="false" outlineLevel="0" collapsed="false">
      <c r="A30" s="49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  <c r="P30" s="49"/>
      <c r="Q30" s="26"/>
      <c r="R30" s="27"/>
      <c r="S30" s="28"/>
      <c r="T30" s="29"/>
      <c r="U30" s="30"/>
      <c r="V30" s="30"/>
      <c r="W30" s="30"/>
      <c r="X30" s="30"/>
      <c r="Y30" s="30"/>
      <c r="Z30" s="31"/>
      <c r="AA30" s="30"/>
    </row>
    <row r="31" customFormat="false" ht="13.8" hidden="false" customHeight="false" outlineLevel="0" collapsed="false">
      <c r="A31" s="49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  <c r="P31" s="49"/>
      <c r="Q31" s="26"/>
      <c r="R31" s="27"/>
      <c r="S31" s="32" t="s">
        <v>29</v>
      </c>
      <c r="T31" s="29"/>
      <c r="U31" s="30"/>
      <c r="V31" s="30"/>
      <c r="W31" s="30"/>
      <c r="X31" s="30"/>
      <c r="Y31" s="30"/>
      <c r="Z31" s="31"/>
      <c r="AA31" s="30"/>
    </row>
    <row r="32" customFormat="false" ht="13.8" hidden="false" customHeight="false" outlineLevel="0" collapsed="false">
      <c r="A32" s="50"/>
      <c r="B32" s="34"/>
      <c r="C32" s="35"/>
      <c r="D32" s="36" t="s">
        <v>32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  <c r="P32" s="49"/>
      <c r="Q32" s="26"/>
      <c r="R32" s="27"/>
      <c r="S32" s="32" t="s">
        <v>30</v>
      </c>
      <c r="T32" s="29"/>
      <c r="U32" s="30"/>
      <c r="V32" s="30"/>
      <c r="W32" s="30"/>
      <c r="X32" s="30"/>
      <c r="Y32" s="30"/>
      <c r="Z32" s="31"/>
      <c r="AA32" s="30"/>
    </row>
    <row r="33" customFormat="false" ht="13.8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33</v>
      </c>
      <c r="D33" s="32" t="s">
        <v>34</v>
      </c>
      <c r="E33" s="29" t="s">
        <v>52</v>
      </c>
      <c r="F33" s="30" t="n">
        <v>60</v>
      </c>
      <c r="G33" s="30" t="n">
        <v>0.5</v>
      </c>
      <c r="H33" s="30" t="n">
        <v>6.1</v>
      </c>
      <c r="I33" s="30" t="n">
        <v>4.3</v>
      </c>
      <c r="J33" s="30" t="n">
        <v>74.3</v>
      </c>
      <c r="K33" s="31" t="s">
        <v>53</v>
      </c>
      <c r="L33" s="30"/>
      <c r="P33" s="49"/>
      <c r="Q33" s="26"/>
      <c r="R33" s="27"/>
      <c r="S33" s="32" t="s">
        <v>31</v>
      </c>
      <c r="T33" s="29"/>
      <c r="U33" s="30"/>
      <c r="V33" s="30"/>
      <c r="W33" s="30"/>
      <c r="X33" s="30"/>
      <c r="Y33" s="30"/>
      <c r="Z33" s="31"/>
      <c r="AA33" s="30"/>
    </row>
    <row r="34" customFormat="false" ht="13.8" hidden="false" customHeight="false" outlineLevel="0" collapsed="false">
      <c r="A34" s="49"/>
      <c r="B34" s="26"/>
      <c r="C34" s="27"/>
      <c r="D34" s="32" t="s">
        <v>37</v>
      </c>
      <c r="E34" s="29" t="s">
        <v>54</v>
      </c>
      <c r="F34" s="30" t="n">
        <v>200</v>
      </c>
      <c r="G34" s="30" t="n">
        <v>4.7</v>
      </c>
      <c r="H34" s="30" t="n">
        <v>5.7</v>
      </c>
      <c r="I34" s="30" t="n">
        <v>10.1</v>
      </c>
      <c r="J34" s="30" t="n">
        <v>110.4</v>
      </c>
      <c r="K34" s="31" t="s">
        <v>55</v>
      </c>
      <c r="L34" s="30"/>
      <c r="P34" s="49"/>
      <c r="Q34" s="26"/>
      <c r="R34" s="27"/>
      <c r="S34" s="28"/>
      <c r="T34" s="29"/>
      <c r="U34" s="30"/>
      <c r="V34" s="30"/>
      <c r="W34" s="30"/>
      <c r="X34" s="30"/>
      <c r="Y34" s="30"/>
      <c r="Z34" s="31"/>
      <c r="AA34" s="30"/>
    </row>
    <row r="35" customFormat="false" ht="13.8" hidden="false" customHeight="false" outlineLevel="0" collapsed="false">
      <c r="A35" s="49"/>
      <c r="B35" s="26"/>
      <c r="C35" s="27"/>
      <c r="D35" s="32" t="s">
        <v>40</v>
      </c>
      <c r="E35" s="29" t="s">
        <v>56</v>
      </c>
      <c r="F35" s="30" t="n">
        <v>150</v>
      </c>
      <c r="G35" s="30" t="n">
        <v>3.6</v>
      </c>
      <c r="H35" s="30" t="n">
        <v>4.8</v>
      </c>
      <c r="I35" s="30" t="n">
        <v>6.1</v>
      </c>
      <c r="J35" s="30" t="n">
        <v>203.5</v>
      </c>
      <c r="K35" s="31" t="s">
        <v>57</v>
      </c>
      <c r="L35" s="30"/>
      <c r="P35" s="49"/>
      <c r="Q35" s="26"/>
      <c r="R35" s="27"/>
      <c r="S35" s="28"/>
      <c r="T35" s="29"/>
      <c r="U35" s="30"/>
      <c r="V35" s="30"/>
      <c r="W35" s="30"/>
      <c r="X35" s="30"/>
      <c r="Y35" s="30"/>
      <c r="Z35" s="31"/>
      <c r="AA35" s="30"/>
    </row>
    <row r="36" customFormat="false" ht="13.8" hidden="false" customHeight="false" outlineLevel="0" collapsed="false">
      <c r="A36" s="49"/>
      <c r="B36" s="26"/>
      <c r="C36" s="27"/>
      <c r="D36" s="32" t="s">
        <v>58</v>
      </c>
      <c r="E36" s="29" t="s">
        <v>59</v>
      </c>
      <c r="F36" s="30" t="n">
        <v>130</v>
      </c>
      <c r="G36" s="30" t="n">
        <v>13.9</v>
      </c>
      <c r="H36" s="30" t="n">
        <v>6.3</v>
      </c>
      <c r="I36" s="30" t="n">
        <v>10.1</v>
      </c>
      <c r="J36" s="30" t="n">
        <v>148</v>
      </c>
      <c r="K36" s="31" t="s">
        <v>60</v>
      </c>
      <c r="L36" s="30"/>
      <c r="P36" s="50"/>
      <c r="Q36" s="34"/>
      <c r="R36" s="35"/>
      <c r="S36" s="36" t="s">
        <v>32</v>
      </c>
      <c r="T36" s="37"/>
      <c r="U36" s="38" t="n">
        <f aca="false">SUM(U29:U35)</f>
        <v>0</v>
      </c>
      <c r="V36" s="38" t="n">
        <f aca="false">SUM(V29:V35)</f>
        <v>0</v>
      </c>
      <c r="W36" s="38" t="n">
        <f aca="false">SUM(W29:W35)</f>
        <v>0</v>
      </c>
      <c r="X36" s="38" t="n">
        <f aca="false">SUM(X29:X35)</f>
        <v>0</v>
      </c>
      <c r="Y36" s="38" t="n">
        <f aca="false">SUM(Y29:Y35)</f>
        <v>0</v>
      </c>
      <c r="Z36" s="39"/>
      <c r="AA36" s="38" t="n">
        <f aca="false">SUM(AA29:AA35)</f>
        <v>0</v>
      </c>
    </row>
    <row r="37" customFormat="false" ht="35.05" hidden="false" customHeight="false" outlineLevel="0" collapsed="false">
      <c r="A37" s="49"/>
      <c r="B37" s="26"/>
      <c r="C37" s="27"/>
      <c r="D37" s="32" t="s">
        <v>43</v>
      </c>
      <c r="E37" s="29" t="s">
        <v>61</v>
      </c>
      <c r="F37" s="30" t="n">
        <v>200</v>
      </c>
      <c r="G37" s="30" t="n">
        <v>0.5</v>
      </c>
      <c r="H37" s="30" t="n">
        <v>0</v>
      </c>
      <c r="I37" s="30" t="n">
        <v>19.8</v>
      </c>
      <c r="J37" s="30" t="n">
        <v>81</v>
      </c>
      <c r="K37" s="31" t="s">
        <v>62</v>
      </c>
      <c r="L37" s="30"/>
      <c r="P37" s="41" t="n">
        <f aca="false">P29</f>
        <v>1</v>
      </c>
      <c r="Q37" s="41" t="n">
        <f aca="false">Q29</f>
        <v>2</v>
      </c>
      <c r="R37" s="42" t="s">
        <v>33</v>
      </c>
      <c r="S37" s="32" t="s">
        <v>34</v>
      </c>
      <c r="T37" s="29" t="s">
        <v>52</v>
      </c>
      <c r="U37" s="30" t="n">
        <v>60</v>
      </c>
      <c r="V37" s="30" t="n">
        <v>0.5</v>
      </c>
      <c r="W37" s="30" t="n">
        <v>6.1</v>
      </c>
      <c r="X37" s="30" t="n">
        <v>4.3</v>
      </c>
      <c r="Y37" s="30" t="n">
        <v>74.3</v>
      </c>
      <c r="Z37" s="31" t="s">
        <v>53</v>
      </c>
      <c r="AA37" s="30"/>
    </row>
    <row r="38" customFormat="false" ht="68.65" hidden="false" customHeight="false" outlineLevel="0" collapsed="false">
      <c r="A38" s="49"/>
      <c r="B38" s="26"/>
      <c r="C38" s="27"/>
      <c r="D38" s="32" t="s">
        <v>46</v>
      </c>
      <c r="E38" s="29" t="s">
        <v>47</v>
      </c>
      <c r="F38" s="30" t="n">
        <v>60</v>
      </c>
      <c r="G38" s="30" t="n">
        <v>4.6</v>
      </c>
      <c r="H38" s="30" t="n">
        <v>0.5</v>
      </c>
      <c r="I38" s="30" t="n">
        <v>29.5</v>
      </c>
      <c r="J38" s="30" t="n">
        <v>140.6</v>
      </c>
      <c r="K38" s="31" t="s">
        <v>48</v>
      </c>
      <c r="L38" s="30"/>
      <c r="P38" s="49"/>
      <c r="Q38" s="26"/>
      <c r="R38" s="27"/>
      <c r="S38" s="32" t="s">
        <v>37</v>
      </c>
      <c r="T38" s="29" t="s">
        <v>54</v>
      </c>
      <c r="U38" s="30" t="n">
        <v>200</v>
      </c>
      <c r="V38" s="30" t="n">
        <v>4.7</v>
      </c>
      <c r="W38" s="30" t="n">
        <v>5.7</v>
      </c>
      <c r="X38" s="30" t="n">
        <v>10.1</v>
      </c>
      <c r="Y38" s="30" t="n">
        <v>110.4</v>
      </c>
      <c r="Z38" s="31" t="s">
        <v>55</v>
      </c>
      <c r="AA38" s="30"/>
    </row>
    <row r="39" customFormat="false" ht="23.85" hidden="false" customHeight="false" outlineLevel="0" collapsed="false">
      <c r="A39" s="49"/>
      <c r="B39" s="26"/>
      <c r="C39" s="27"/>
      <c r="D39" s="32" t="s">
        <v>49</v>
      </c>
      <c r="E39" s="29" t="s">
        <v>50</v>
      </c>
      <c r="F39" s="30" t="n">
        <v>30</v>
      </c>
      <c r="G39" s="30" t="n">
        <v>2</v>
      </c>
      <c r="H39" s="30" t="n">
        <v>0.4</v>
      </c>
      <c r="I39" s="30" t="n">
        <v>10</v>
      </c>
      <c r="J39" s="30" t="n">
        <v>51.2</v>
      </c>
      <c r="K39" s="31" t="s">
        <v>48</v>
      </c>
      <c r="L39" s="30"/>
      <c r="P39" s="49"/>
      <c r="Q39" s="26"/>
      <c r="R39" s="27"/>
      <c r="S39" s="32" t="s">
        <v>40</v>
      </c>
      <c r="T39" s="29" t="s">
        <v>56</v>
      </c>
      <c r="U39" s="30" t="n">
        <v>150</v>
      </c>
      <c r="V39" s="30" t="n">
        <v>3.6</v>
      </c>
      <c r="W39" s="30" t="n">
        <v>4.8</v>
      </c>
      <c r="X39" s="30" t="n">
        <v>6.1</v>
      </c>
      <c r="Y39" s="30" t="n">
        <v>203.5</v>
      </c>
      <c r="Z39" s="31" t="s">
        <v>57</v>
      </c>
      <c r="AA39" s="30"/>
    </row>
    <row r="40" customFormat="false" ht="35.05" hidden="false" customHeight="false" outlineLevel="0" collapsed="false">
      <c r="A40" s="49"/>
      <c r="B40" s="26"/>
      <c r="C40" s="27"/>
      <c r="D40" s="43"/>
      <c r="E40" s="29"/>
      <c r="F40" s="30"/>
      <c r="G40" s="30"/>
      <c r="H40" s="30"/>
      <c r="I40" s="30"/>
      <c r="J40" s="30"/>
      <c r="K40" s="31"/>
      <c r="L40" s="30"/>
      <c r="P40" s="49"/>
      <c r="Q40" s="26"/>
      <c r="R40" s="27"/>
      <c r="S40" s="32" t="s">
        <v>58</v>
      </c>
      <c r="T40" s="29" t="s">
        <v>59</v>
      </c>
      <c r="U40" s="30" t="n">
        <v>130</v>
      </c>
      <c r="V40" s="30" t="n">
        <v>13.9</v>
      </c>
      <c r="W40" s="30" t="n">
        <v>6.3</v>
      </c>
      <c r="X40" s="30" t="n">
        <v>10.1</v>
      </c>
      <c r="Y40" s="30" t="n">
        <v>148</v>
      </c>
      <c r="Z40" s="31" t="s">
        <v>60</v>
      </c>
      <c r="AA40" s="30"/>
    </row>
    <row r="41" customFormat="false" ht="46.25" hidden="false" customHeight="false" outlineLevel="0" collapsed="false">
      <c r="A41" s="49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  <c r="P41" s="49"/>
      <c r="Q41" s="26"/>
      <c r="R41" s="27"/>
      <c r="S41" s="32" t="s">
        <v>43</v>
      </c>
      <c r="T41" s="29" t="s">
        <v>61</v>
      </c>
      <c r="U41" s="30" t="n">
        <v>200</v>
      </c>
      <c r="V41" s="30" t="n">
        <v>0.5</v>
      </c>
      <c r="W41" s="30" t="n">
        <v>0</v>
      </c>
      <c r="X41" s="30" t="n">
        <v>19.8</v>
      </c>
      <c r="Y41" s="30" t="n">
        <v>81</v>
      </c>
      <c r="Z41" s="31" t="s">
        <v>62</v>
      </c>
      <c r="AA41" s="30"/>
    </row>
    <row r="42" customFormat="false" ht="35.05" hidden="false" customHeight="false" outlineLevel="0" collapsed="false">
      <c r="A42" s="50"/>
      <c r="B42" s="34"/>
      <c r="C42" s="35"/>
      <c r="D42" s="36" t="s">
        <v>32</v>
      </c>
      <c r="E42" s="37"/>
      <c r="F42" s="38" t="n">
        <f aca="false">SUM(F33:F41)</f>
        <v>830</v>
      </c>
      <c r="G42" s="38" t="n">
        <f aca="false">SUM(G33:G41)</f>
        <v>29.8</v>
      </c>
      <c r="H42" s="38" t="n">
        <f aca="false">SUM(H33:H41)</f>
        <v>23.8</v>
      </c>
      <c r="I42" s="38" t="n">
        <f aca="false">SUM(I33:I41)</f>
        <v>89.9</v>
      </c>
      <c r="J42" s="38" t="n">
        <f aca="false">SUM(J33:J41)</f>
        <v>809</v>
      </c>
      <c r="K42" s="39"/>
      <c r="L42" s="38" t="n">
        <f aca="false">SUM(L33:L41)</f>
        <v>0</v>
      </c>
      <c r="P42" s="49"/>
      <c r="Q42" s="26"/>
      <c r="R42" s="27"/>
      <c r="S42" s="32" t="s">
        <v>46</v>
      </c>
      <c r="T42" s="29" t="s">
        <v>47</v>
      </c>
      <c r="U42" s="30" t="n">
        <v>60</v>
      </c>
      <c r="V42" s="30" t="n">
        <v>4.6</v>
      </c>
      <c r="W42" s="30" t="n">
        <v>0.5</v>
      </c>
      <c r="X42" s="30" t="n">
        <v>29.5</v>
      </c>
      <c r="Y42" s="30" t="n">
        <v>140.6</v>
      </c>
      <c r="Z42" s="31" t="s">
        <v>48</v>
      </c>
      <c r="AA42" s="30"/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51</v>
      </c>
      <c r="D43" s="46"/>
      <c r="E43" s="47"/>
      <c r="F43" s="48" t="n">
        <f aca="false">F32+F42</f>
        <v>830</v>
      </c>
      <c r="G43" s="48" t="n">
        <f aca="false">G32+G42</f>
        <v>29.8</v>
      </c>
      <c r="H43" s="48" t="n">
        <f aca="false">H32+H42</f>
        <v>23.8</v>
      </c>
      <c r="I43" s="48" t="n">
        <f aca="false">I32+I42</f>
        <v>89.9</v>
      </c>
      <c r="J43" s="48" t="n">
        <f aca="false">J32+J42</f>
        <v>809</v>
      </c>
      <c r="K43" s="48"/>
      <c r="L43" s="48" t="n">
        <f aca="false">L32+L42</f>
        <v>0</v>
      </c>
      <c r="P43" s="49"/>
      <c r="Q43" s="26"/>
      <c r="R43" s="27"/>
      <c r="S43" s="32" t="s">
        <v>49</v>
      </c>
      <c r="T43" s="29" t="s">
        <v>50</v>
      </c>
      <c r="U43" s="30" t="n">
        <v>30</v>
      </c>
      <c r="V43" s="30" t="n">
        <v>2</v>
      </c>
      <c r="W43" s="30" t="n">
        <v>0.4</v>
      </c>
      <c r="X43" s="30" t="n">
        <v>10</v>
      </c>
      <c r="Y43" s="30" t="n">
        <v>51.2</v>
      </c>
      <c r="Z43" s="31" t="s">
        <v>48</v>
      </c>
      <c r="AA43" s="30"/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/>
      <c r="F44" s="23"/>
      <c r="G44" s="23"/>
      <c r="H44" s="23"/>
      <c r="I44" s="23"/>
      <c r="J44" s="23"/>
      <c r="K44" s="24"/>
      <c r="L44" s="23"/>
      <c r="P44" s="49"/>
      <c r="Q44" s="26"/>
      <c r="R44" s="27"/>
      <c r="S44" s="43"/>
      <c r="T44" s="29"/>
      <c r="U44" s="30"/>
      <c r="V44" s="30"/>
      <c r="W44" s="30"/>
      <c r="X44" s="30"/>
      <c r="Y44" s="30"/>
      <c r="Z44" s="31"/>
      <c r="AA44" s="30"/>
    </row>
    <row r="45" customFormat="false" ht="13.8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  <c r="P45" s="49"/>
      <c r="Q45" s="26"/>
      <c r="R45" s="27"/>
      <c r="S45" s="28"/>
      <c r="T45" s="29"/>
      <c r="U45" s="30"/>
      <c r="V45" s="30"/>
      <c r="W45" s="30"/>
      <c r="X45" s="30"/>
      <c r="Y45" s="30"/>
      <c r="Z45" s="31"/>
      <c r="AA45" s="30"/>
    </row>
    <row r="46" customFormat="false" ht="13.8" hidden="false" customHeight="false" outlineLevel="0" collapsed="false">
      <c r="A46" s="25"/>
      <c r="B46" s="26"/>
      <c r="C46" s="27"/>
      <c r="D46" s="32" t="s">
        <v>29</v>
      </c>
      <c r="E46" s="29"/>
      <c r="F46" s="30"/>
      <c r="G46" s="30"/>
      <c r="H46" s="30"/>
      <c r="I46" s="30"/>
      <c r="J46" s="30"/>
      <c r="K46" s="31"/>
      <c r="L46" s="30"/>
      <c r="P46" s="50"/>
      <c r="Q46" s="34"/>
      <c r="R46" s="35"/>
      <c r="S46" s="36" t="s">
        <v>32</v>
      </c>
      <c r="T46" s="37"/>
      <c r="U46" s="38" t="n">
        <f aca="false">SUM(U37:U45)</f>
        <v>830</v>
      </c>
      <c r="V46" s="38" t="n">
        <f aca="false">SUM(V37:V45)</f>
        <v>29.8</v>
      </c>
      <c r="W46" s="38" t="n">
        <f aca="false">SUM(W37:W45)</f>
        <v>23.8</v>
      </c>
      <c r="X46" s="38" t="n">
        <f aca="false">SUM(X37:X45)</f>
        <v>89.9</v>
      </c>
      <c r="Y46" s="38" t="n">
        <f aca="false">SUM(Y37:Y45)</f>
        <v>809</v>
      </c>
      <c r="Z46" s="39"/>
      <c r="AA46" s="38" t="n">
        <f aca="false">SUM(AA37:AA45)</f>
        <v>0</v>
      </c>
    </row>
    <row r="47" customFormat="false" ht="13.8" hidden="false" customHeight="true" outlineLevel="0" collapsed="false">
      <c r="A47" s="25"/>
      <c r="B47" s="26"/>
      <c r="C47" s="27"/>
      <c r="D47" s="32" t="s">
        <v>30</v>
      </c>
      <c r="E47" s="29"/>
      <c r="F47" s="30"/>
      <c r="G47" s="30"/>
      <c r="H47" s="30"/>
      <c r="I47" s="30"/>
      <c r="J47" s="30"/>
      <c r="K47" s="31"/>
      <c r="L47" s="30"/>
      <c r="P47" s="51" t="n">
        <f aca="false">P29</f>
        <v>1</v>
      </c>
      <c r="Q47" s="51" t="n">
        <f aca="false">Q29</f>
        <v>2</v>
      </c>
      <c r="R47" s="46" t="s">
        <v>51</v>
      </c>
      <c r="S47" s="46"/>
      <c r="T47" s="47"/>
      <c r="U47" s="48" t="n">
        <f aca="false">U36+U46</f>
        <v>830</v>
      </c>
      <c r="V47" s="48" t="n">
        <f aca="false">V36+V46</f>
        <v>29.8</v>
      </c>
      <c r="W47" s="48" t="n">
        <f aca="false">W36+W46</f>
        <v>23.8</v>
      </c>
      <c r="X47" s="48" t="n">
        <f aca="false">X36+X46</f>
        <v>89.9</v>
      </c>
      <c r="Y47" s="48" t="n">
        <f aca="false">Y36+Y46</f>
        <v>809</v>
      </c>
      <c r="Z47" s="48"/>
      <c r="AA47" s="48" t="n">
        <f aca="false">AA36+AA46</f>
        <v>0</v>
      </c>
    </row>
    <row r="48" customFormat="false" ht="13.8" hidden="false" customHeight="false" outlineLevel="0" collapsed="false">
      <c r="A48" s="25"/>
      <c r="B48" s="26"/>
      <c r="C48" s="27"/>
      <c r="D48" s="32" t="s">
        <v>31</v>
      </c>
      <c r="E48" s="29"/>
      <c r="F48" s="30"/>
      <c r="G48" s="30"/>
      <c r="H48" s="30"/>
      <c r="I48" s="30"/>
      <c r="J48" s="30"/>
      <c r="K48" s="31"/>
      <c r="L48" s="30"/>
      <c r="P48" s="18" t="n">
        <v>1</v>
      </c>
      <c r="Q48" s="19" t="n">
        <v>3</v>
      </c>
      <c r="R48" s="20" t="s">
        <v>26</v>
      </c>
      <c r="S48" s="21" t="s">
        <v>27</v>
      </c>
      <c r="T48" s="22"/>
      <c r="U48" s="23"/>
      <c r="V48" s="23"/>
      <c r="W48" s="23"/>
      <c r="X48" s="23"/>
      <c r="Y48" s="23"/>
      <c r="Z48" s="24"/>
      <c r="AA48" s="23"/>
    </row>
    <row r="49" customFormat="false" ht="13.8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  <c r="P49" s="25"/>
      <c r="Q49" s="26"/>
      <c r="R49" s="27"/>
      <c r="S49" s="28"/>
      <c r="T49" s="29"/>
      <c r="U49" s="30"/>
      <c r="V49" s="30"/>
      <c r="W49" s="30"/>
      <c r="X49" s="30"/>
      <c r="Y49" s="30"/>
      <c r="Z49" s="31"/>
      <c r="AA49" s="30"/>
    </row>
    <row r="50" customFormat="false" ht="13.8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  <c r="P50" s="25"/>
      <c r="Q50" s="26"/>
      <c r="R50" s="27"/>
      <c r="S50" s="32" t="s">
        <v>29</v>
      </c>
      <c r="T50" s="29"/>
      <c r="U50" s="30"/>
      <c r="V50" s="30"/>
      <c r="W50" s="30"/>
      <c r="X50" s="30"/>
      <c r="Y50" s="30"/>
      <c r="Z50" s="31"/>
      <c r="AA50" s="30"/>
    </row>
    <row r="51" customFormat="false" ht="13.8" hidden="false" customHeight="false" outlineLevel="0" collapsed="false">
      <c r="A51" s="33"/>
      <c r="B51" s="34"/>
      <c r="C51" s="35"/>
      <c r="D51" s="36" t="s">
        <v>32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  <c r="P51" s="25"/>
      <c r="Q51" s="26"/>
      <c r="R51" s="27"/>
      <c r="S51" s="32" t="s">
        <v>30</v>
      </c>
      <c r="T51" s="29"/>
      <c r="U51" s="30"/>
      <c r="V51" s="30"/>
      <c r="W51" s="30"/>
      <c r="X51" s="30"/>
      <c r="Y51" s="30"/>
      <c r="Z51" s="31"/>
      <c r="AA51" s="30"/>
    </row>
    <row r="52" customFormat="false" ht="13.8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33</v>
      </c>
      <c r="D52" s="32" t="s">
        <v>34</v>
      </c>
      <c r="E52" s="29" t="s">
        <v>35</v>
      </c>
      <c r="F52" s="30" t="n">
        <v>60</v>
      </c>
      <c r="G52" s="30" t="n">
        <v>0.7</v>
      </c>
      <c r="H52" s="30" t="n">
        <v>0.1</v>
      </c>
      <c r="I52" s="30" t="n">
        <v>2.3</v>
      </c>
      <c r="J52" s="30" t="n">
        <v>12.8</v>
      </c>
      <c r="K52" s="31" t="s">
        <v>36</v>
      </c>
      <c r="L52" s="30"/>
      <c r="P52" s="25"/>
      <c r="Q52" s="26"/>
      <c r="R52" s="27"/>
      <c r="S52" s="32" t="s">
        <v>31</v>
      </c>
      <c r="T52" s="29"/>
      <c r="U52" s="30"/>
      <c r="V52" s="30"/>
      <c r="W52" s="30"/>
      <c r="X52" s="30"/>
      <c r="Y52" s="30"/>
      <c r="Z52" s="31"/>
      <c r="AA52" s="30"/>
    </row>
    <row r="53" customFormat="false" ht="13.8" hidden="false" customHeight="false" outlineLevel="0" collapsed="false">
      <c r="A53" s="25"/>
      <c r="B53" s="26"/>
      <c r="C53" s="27"/>
      <c r="D53" s="32" t="s">
        <v>37</v>
      </c>
      <c r="E53" s="29" t="s">
        <v>63</v>
      </c>
      <c r="F53" s="30" t="n">
        <v>200</v>
      </c>
      <c r="G53" s="30" t="n">
        <v>6.7</v>
      </c>
      <c r="H53" s="30" t="n">
        <v>4.6</v>
      </c>
      <c r="I53" s="30" t="n">
        <v>16.3</v>
      </c>
      <c r="J53" s="30" t="n">
        <v>133.1</v>
      </c>
      <c r="K53" s="31" t="s">
        <v>64</v>
      </c>
      <c r="L53" s="30"/>
      <c r="P53" s="25"/>
      <c r="Q53" s="26"/>
      <c r="R53" s="27"/>
      <c r="S53" s="28"/>
      <c r="T53" s="29"/>
      <c r="U53" s="30"/>
      <c r="V53" s="30"/>
      <c r="W53" s="30"/>
      <c r="X53" s="30"/>
      <c r="Y53" s="30"/>
      <c r="Z53" s="31"/>
      <c r="AA53" s="30"/>
    </row>
    <row r="54" customFormat="false" ht="13.8" hidden="false" customHeight="false" outlineLevel="0" collapsed="false">
      <c r="A54" s="25"/>
      <c r="B54" s="26"/>
      <c r="C54" s="27"/>
      <c r="D54" s="32" t="s">
        <v>40</v>
      </c>
      <c r="E54" s="29" t="s">
        <v>65</v>
      </c>
      <c r="F54" s="30" t="n">
        <v>200</v>
      </c>
      <c r="G54" s="30" t="n">
        <v>20.1</v>
      </c>
      <c r="H54" s="30" t="n">
        <v>18.8</v>
      </c>
      <c r="I54" s="30" t="n">
        <v>17.2</v>
      </c>
      <c r="J54" s="30" t="n">
        <v>317.9</v>
      </c>
      <c r="K54" s="31" t="s">
        <v>66</v>
      </c>
      <c r="L54" s="30"/>
      <c r="P54" s="25"/>
      <c r="Q54" s="26"/>
      <c r="R54" s="27"/>
      <c r="S54" s="28"/>
      <c r="T54" s="29"/>
      <c r="U54" s="30"/>
      <c r="V54" s="30"/>
      <c r="W54" s="30"/>
      <c r="X54" s="30"/>
      <c r="Y54" s="30"/>
      <c r="Z54" s="31"/>
      <c r="AA54" s="30"/>
    </row>
    <row r="55" customFormat="false" ht="23.85" hidden="false" customHeight="false" outlineLevel="0" collapsed="false">
      <c r="A55" s="25"/>
      <c r="B55" s="26"/>
      <c r="C55" s="27"/>
      <c r="D55" s="0" t="s">
        <v>43</v>
      </c>
      <c r="E55" s="29" t="s">
        <v>61</v>
      </c>
      <c r="F55" s="30" t="n">
        <v>200</v>
      </c>
      <c r="G55" s="30" t="n">
        <v>0.5</v>
      </c>
      <c r="H55" s="30" t="n">
        <v>0</v>
      </c>
      <c r="I55" s="30" t="n">
        <v>19.8</v>
      </c>
      <c r="J55" s="30" t="n">
        <v>81</v>
      </c>
      <c r="K55" s="31" t="s">
        <v>62</v>
      </c>
      <c r="L55" s="30"/>
      <c r="P55" s="33"/>
      <c r="Q55" s="34"/>
      <c r="R55" s="35"/>
      <c r="S55" s="36" t="s">
        <v>32</v>
      </c>
      <c r="T55" s="37"/>
      <c r="U55" s="38" t="n">
        <f aca="false">SUM(U48:U54)</f>
        <v>0</v>
      </c>
      <c r="V55" s="38" t="n">
        <f aca="false">SUM(V48:V54)</f>
        <v>0</v>
      </c>
      <c r="W55" s="38" t="n">
        <f aca="false">SUM(W48:W54)</f>
        <v>0</v>
      </c>
      <c r="X55" s="38" t="n">
        <f aca="false">SUM(X48:X54)</f>
        <v>0</v>
      </c>
      <c r="Y55" s="38" t="n">
        <f aca="false">SUM(Y48:Y54)</f>
        <v>0</v>
      </c>
      <c r="Z55" s="39"/>
      <c r="AA55" s="38" t="n">
        <f aca="false">SUM(AA48:AA54)</f>
        <v>0</v>
      </c>
    </row>
    <row r="56" customFormat="false" ht="35.05" hidden="false" customHeight="false" outlineLevel="0" collapsed="false">
      <c r="A56" s="25"/>
      <c r="B56" s="26"/>
      <c r="C56" s="27"/>
      <c r="D56" s="0" t="s">
        <v>46</v>
      </c>
      <c r="E56" s="29" t="s">
        <v>47</v>
      </c>
      <c r="F56" s="30" t="n">
        <v>60</v>
      </c>
      <c r="G56" s="30" t="n">
        <v>4.6</v>
      </c>
      <c r="H56" s="30" t="n">
        <v>0.5</v>
      </c>
      <c r="I56" s="30" t="n">
        <v>29.5</v>
      </c>
      <c r="J56" s="30" t="n">
        <v>140.6</v>
      </c>
      <c r="K56" s="31" t="s">
        <v>48</v>
      </c>
      <c r="L56" s="30"/>
      <c r="P56" s="40" t="n">
        <f aca="false">P48</f>
        <v>1</v>
      </c>
      <c r="Q56" s="41" t="n">
        <f aca="false">Q48</f>
        <v>3</v>
      </c>
      <c r="R56" s="42" t="s">
        <v>33</v>
      </c>
      <c r="S56" s="32" t="s">
        <v>34</v>
      </c>
      <c r="T56" s="29" t="s">
        <v>35</v>
      </c>
      <c r="U56" s="30" t="n">
        <v>60</v>
      </c>
      <c r="V56" s="30" t="n">
        <v>0.7</v>
      </c>
      <c r="W56" s="30" t="n">
        <v>0.1</v>
      </c>
      <c r="X56" s="30" t="n">
        <v>2.3</v>
      </c>
      <c r="Y56" s="30" t="n">
        <v>12.8</v>
      </c>
      <c r="Z56" s="31" t="s">
        <v>36</v>
      </c>
      <c r="AA56" s="30"/>
    </row>
    <row r="57" customFormat="false" ht="35.05" hidden="false" customHeight="false" outlineLevel="0" collapsed="false">
      <c r="A57" s="25"/>
      <c r="B57" s="26"/>
      <c r="C57" s="27"/>
      <c r="D57" s="32" t="s">
        <v>49</v>
      </c>
      <c r="E57" s="29" t="s">
        <v>50</v>
      </c>
      <c r="F57" s="30" t="n">
        <v>30</v>
      </c>
      <c r="G57" s="30" t="n">
        <v>2</v>
      </c>
      <c r="H57" s="30" t="n">
        <v>0.4</v>
      </c>
      <c r="I57" s="30" t="n">
        <v>10</v>
      </c>
      <c r="J57" s="30" t="n">
        <v>51.2</v>
      </c>
      <c r="K57" s="31" t="s">
        <v>48</v>
      </c>
      <c r="L57" s="30"/>
      <c r="P57" s="25"/>
      <c r="Q57" s="26"/>
      <c r="R57" s="27"/>
      <c r="S57" s="32" t="s">
        <v>37</v>
      </c>
      <c r="T57" s="29" t="s">
        <v>63</v>
      </c>
      <c r="U57" s="30" t="n">
        <v>200</v>
      </c>
      <c r="V57" s="30" t="n">
        <v>6.7</v>
      </c>
      <c r="W57" s="30" t="n">
        <v>4.6</v>
      </c>
      <c r="X57" s="30" t="n">
        <v>16.3</v>
      </c>
      <c r="Y57" s="30" t="n">
        <v>133.1</v>
      </c>
      <c r="Z57" s="31" t="s">
        <v>64</v>
      </c>
      <c r="AA57" s="30"/>
    </row>
    <row r="58" customFormat="false" ht="46.25" hidden="false" customHeight="false" outlineLevel="0" collapsed="false">
      <c r="A58" s="25"/>
      <c r="B58" s="26"/>
      <c r="C58" s="27"/>
      <c r="D58" s="32"/>
      <c r="E58" s="29"/>
      <c r="F58" s="30"/>
      <c r="G58" s="30"/>
      <c r="H58" s="30"/>
      <c r="I58" s="30"/>
      <c r="J58" s="30"/>
      <c r="K58" s="31"/>
      <c r="L58" s="30"/>
      <c r="P58" s="25"/>
      <c r="Q58" s="26"/>
      <c r="R58" s="27"/>
      <c r="S58" s="32" t="s">
        <v>40</v>
      </c>
      <c r="T58" s="29" t="s">
        <v>65</v>
      </c>
      <c r="U58" s="30" t="n">
        <v>200</v>
      </c>
      <c r="V58" s="30" t="n">
        <v>20.1</v>
      </c>
      <c r="W58" s="30" t="n">
        <v>18.8</v>
      </c>
      <c r="X58" s="30" t="n">
        <v>17.2</v>
      </c>
      <c r="Y58" s="30" t="n">
        <v>317.9</v>
      </c>
      <c r="Z58" s="31" t="s">
        <v>66</v>
      </c>
      <c r="AA58" s="30"/>
    </row>
    <row r="59" customFormat="false" ht="46.25" hidden="false" customHeight="false" outlineLevel="0" collapsed="false">
      <c r="A59" s="25"/>
      <c r="B59" s="26"/>
      <c r="C59" s="27"/>
      <c r="D59" s="43" t="s">
        <v>31</v>
      </c>
      <c r="E59" s="29" t="s">
        <v>31</v>
      </c>
      <c r="F59" s="30" t="n">
        <v>100</v>
      </c>
      <c r="G59" s="30" t="n">
        <v>0.4</v>
      </c>
      <c r="H59" s="30" t="n">
        <v>0.4</v>
      </c>
      <c r="I59" s="30" t="n">
        <v>10</v>
      </c>
      <c r="J59" s="30" t="n">
        <v>44.4</v>
      </c>
      <c r="K59" s="31" t="s">
        <v>48</v>
      </c>
      <c r="L59" s="30"/>
      <c r="P59" s="25"/>
      <c r="Q59" s="26"/>
      <c r="R59" s="27"/>
      <c r="S59" s="0" t="s">
        <v>43</v>
      </c>
      <c r="T59" s="29" t="s">
        <v>61</v>
      </c>
      <c r="U59" s="30" t="n">
        <v>200</v>
      </c>
      <c r="V59" s="30" t="n">
        <v>0.5</v>
      </c>
      <c r="W59" s="30" t="n">
        <v>0</v>
      </c>
      <c r="X59" s="30" t="n">
        <v>19.8</v>
      </c>
      <c r="Y59" s="30" t="n">
        <v>81</v>
      </c>
      <c r="Z59" s="31" t="s">
        <v>62</v>
      </c>
      <c r="AA59" s="30"/>
    </row>
    <row r="60" customFormat="false" ht="35.0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  <c r="P60" s="25"/>
      <c r="Q60" s="26"/>
      <c r="R60" s="27"/>
      <c r="S60" s="0" t="s">
        <v>46</v>
      </c>
      <c r="T60" s="29" t="s">
        <v>47</v>
      </c>
      <c r="U60" s="30" t="n">
        <v>60</v>
      </c>
      <c r="V60" s="30" t="n">
        <v>4.6</v>
      </c>
      <c r="W60" s="30" t="n">
        <v>0.5</v>
      </c>
      <c r="X60" s="30" t="n">
        <v>29.5</v>
      </c>
      <c r="Y60" s="30" t="n">
        <v>140.6</v>
      </c>
      <c r="Z60" s="31" t="s">
        <v>48</v>
      </c>
      <c r="AA60" s="30"/>
    </row>
    <row r="61" customFormat="false" ht="23.85" hidden="false" customHeight="false" outlineLevel="0" collapsed="false">
      <c r="A61" s="33"/>
      <c r="B61" s="34"/>
      <c r="C61" s="35"/>
      <c r="D61" s="36" t="s">
        <v>32</v>
      </c>
      <c r="E61" s="37"/>
      <c r="F61" s="38" t="n">
        <f aca="false">SUM(F52:F60)</f>
        <v>850</v>
      </c>
      <c r="G61" s="38" t="n">
        <f aca="false">SUM(G52:G60)</f>
        <v>35</v>
      </c>
      <c r="H61" s="38" t="n">
        <f aca="false">SUM(H52:H60)</f>
        <v>24.8</v>
      </c>
      <c r="I61" s="38" t="n">
        <f aca="false">SUM(I52:I60)</f>
        <v>105.1</v>
      </c>
      <c r="J61" s="38" t="n">
        <f aca="false">SUM(J52:J60)</f>
        <v>781</v>
      </c>
      <c r="K61" s="39"/>
      <c r="L61" s="38" t="n">
        <f aca="false">SUM(L52:L60)</f>
        <v>0</v>
      </c>
      <c r="P61" s="25"/>
      <c r="Q61" s="26"/>
      <c r="R61" s="27"/>
      <c r="S61" s="32" t="s">
        <v>49</v>
      </c>
      <c r="T61" s="29" t="s">
        <v>50</v>
      </c>
      <c r="U61" s="30" t="n">
        <v>30</v>
      </c>
      <c r="V61" s="30" t="n">
        <v>2</v>
      </c>
      <c r="W61" s="30" t="n">
        <v>0.4</v>
      </c>
      <c r="X61" s="30" t="n">
        <v>10</v>
      </c>
      <c r="Y61" s="30" t="n">
        <v>51.2</v>
      </c>
      <c r="Z61" s="31" t="s">
        <v>48</v>
      </c>
      <c r="AA61" s="30"/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51</v>
      </c>
      <c r="D62" s="46"/>
      <c r="E62" s="47"/>
      <c r="F62" s="48" t="n">
        <f aca="false">F51+F61</f>
        <v>850</v>
      </c>
      <c r="G62" s="48" t="n">
        <f aca="false">G51+G61</f>
        <v>35</v>
      </c>
      <c r="H62" s="48" t="n">
        <f aca="false">H51+H61</f>
        <v>24.8</v>
      </c>
      <c r="I62" s="48" t="n">
        <f aca="false">I51+I61</f>
        <v>105.1</v>
      </c>
      <c r="J62" s="48" t="n">
        <f aca="false">J51+J61</f>
        <v>781</v>
      </c>
      <c r="K62" s="48"/>
      <c r="L62" s="48" t="n">
        <f aca="false">L51+L61</f>
        <v>0</v>
      </c>
      <c r="P62" s="25"/>
      <c r="Q62" s="26"/>
      <c r="R62" s="27"/>
      <c r="S62" s="32"/>
      <c r="T62" s="29"/>
      <c r="U62" s="30"/>
      <c r="V62" s="30"/>
      <c r="W62" s="30"/>
      <c r="X62" s="30"/>
      <c r="Y62" s="30"/>
      <c r="Z62" s="31"/>
      <c r="AA62" s="30"/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/>
      <c r="F63" s="23"/>
      <c r="G63" s="23"/>
      <c r="H63" s="23"/>
      <c r="I63" s="23"/>
      <c r="J63" s="23"/>
      <c r="K63" s="24"/>
      <c r="L63" s="23"/>
      <c r="P63" s="25"/>
      <c r="Q63" s="26"/>
      <c r="R63" s="27"/>
      <c r="S63" s="43" t="s">
        <v>31</v>
      </c>
      <c r="T63" s="29" t="s">
        <v>31</v>
      </c>
      <c r="U63" s="30" t="n">
        <v>100</v>
      </c>
      <c r="V63" s="30" t="n">
        <v>0.4</v>
      </c>
      <c r="W63" s="30" t="n">
        <v>0.4</v>
      </c>
      <c r="X63" s="30" t="n">
        <v>10</v>
      </c>
      <c r="Y63" s="30" t="n">
        <v>44.4</v>
      </c>
      <c r="Z63" s="31" t="s">
        <v>48</v>
      </c>
      <c r="AA63" s="30"/>
    </row>
    <row r="64" customFormat="false" ht="13.8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  <c r="P64" s="25"/>
      <c r="Q64" s="26"/>
      <c r="R64" s="27"/>
      <c r="S64" s="28"/>
      <c r="T64" s="29"/>
      <c r="U64" s="30"/>
      <c r="V64" s="30"/>
      <c r="W64" s="30"/>
      <c r="X64" s="30"/>
      <c r="Y64" s="30"/>
      <c r="Z64" s="31"/>
      <c r="AA64" s="30"/>
    </row>
    <row r="65" customFormat="false" ht="13.8" hidden="false" customHeight="false" outlineLevel="0" collapsed="false">
      <c r="A65" s="25"/>
      <c r="B65" s="26"/>
      <c r="C65" s="27"/>
      <c r="D65" s="32" t="s">
        <v>29</v>
      </c>
      <c r="E65" s="29"/>
      <c r="F65" s="30"/>
      <c r="G65" s="30"/>
      <c r="H65" s="30"/>
      <c r="I65" s="30"/>
      <c r="J65" s="30"/>
      <c r="K65" s="31"/>
      <c r="L65" s="30"/>
      <c r="P65" s="33"/>
      <c r="Q65" s="34"/>
      <c r="R65" s="35"/>
      <c r="S65" s="36" t="s">
        <v>32</v>
      </c>
      <c r="T65" s="37"/>
      <c r="U65" s="38" t="n">
        <f aca="false">SUM(U56:U64)</f>
        <v>850</v>
      </c>
      <c r="V65" s="38" t="n">
        <f aca="false">SUM(V56:V64)</f>
        <v>35</v>
      </c>
      <c r="W65" s="38" t="n">
        <f aca="false">SUM(W56:W64)</f>
        <v>24.8</v>
      </c>
      <c r="X65" s="38" t="n">
        <f aca="false">SUM(X56:X64)</f>
        <v>105.1</v>
      </c>
      <c r="Y65" s="38" t="n">
        <f aca="false">SUM(Y56:Y64)</f>
        <v>781</v>
      </c>
      <c r="Z65" s="39"/>
      <c r="AA65" s="38" t="n">
        <f aca="false">SUM(AA56:AA64)</f>
        <v>0</v>
      </c>
    </row>
    <row r="66" customFormat="false" ht="13.8" hidden="false" customHeight="true" outlineLevel="0" collapsed="false">
      <c r="A66" s="25"/>
      <c r="B66" s="26"/>
      <c r="C66" s="27"/>
      <c r="D66" s="32" t="s">
        <v>30</v>
      </c>
      <c r="E66" s="29"/>
      <c r="F66" s="30"/>
      <c r="G66" s="30"/>
      <c r="H66" s="30"/>
      <c r="I66" s="30"/>
      <c r="J66" s="30"/>
      <c r="K66" s="31"/>
      <c r="L66" s="30"/>
      <c r="P66" s="44" t="n">
        <f aca="false">P48</f>
        <v>1</v>
      </c>
      <c r="Q66" s="45" t="n">
        <f aca="false">Q48</f>
        <v>3</v>
      </c>
      <c r="R66" s="46" t="s">
        <v>51</v>
      </c>
      <c r="S66" s="46"/>
      <c r="T66" s="47"/>
      <c r="U66" s="48" t="n">
        <f aca="false">U55+U65</f>
        <v>850</v>
      </c>
      <c r="V66" s="48" t="n">
        <f aca="false">V55+V65</f>
        <v>35</v>
      </c>
      <c r="W66" s="48" t="n">
        <f aca="false">W55+W65</f>
        <v>24.8</v>
      </c>
      <c r="X66" s="48" t="n">
        <f aca="false">X55+X65</f>
        <v>105.1</v>
      </c>
      <c r="Y66" s="48" t="n">
        <f aca="false">Y55+Y65</f>
        <v>781</v>
      </c>
      <c r="Z66" s="48"/>
      <c r="AA66" s="48" t="n">
        <f aca="false">AA55+AA65</f>
        <v>0</v>
      </c>
    </row>
    <row r="67" customFormat="false" ht="13.8" hidden="false" customHeight="false" outlineLevel="0" collapsed="false">
      <c r="A67" s="25"/>
      <c r="B67" s="26"/>
      <c r="C67" s="27"/>
      <c r="D67" s="32" t="s">
        <v>31</v>
      </c>
      <c r="E67" s="29"/>
      <c r="F67" s="30"/>
      <c r="G67" s="30"/>
      <c r="H67" s="30"/>
      <c r="I67" s="30"/>
      <c r="J67" s="30"/>
      <c r="K67" s="31"/>
      <c r="L67" s="30"/>
      <c r="P67" s="18" t="n">
        <v>1</v>
      </c>
      <c r="Q67" s="19" t="n">
        <v>4</v>
      </c>
      <c r="R67" s="20" t="s">
        <v>26</v>
      </c>
      <c r="S67" s="21" t="s">
        <v>27</v>
      </c>
      <c r="T67" s="22"/>
      <c r="U67" s="23"/>
      <c r="V67" s="23"/>
      <c r="W67" s="23"/>
      <c r="X67" s="23"/>
      <c r="Y67" s="23"/>
      <c r="Z67" s="24"/>
      <c r="AA67" s="23"/>
    </row>
    <row r="68" customFormat="false" ht="13.8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  <c r="P68" s="25"/>
      <c r="Q68" s="26"/>
      <c r="R68" s="27"/>
      <c r="S68" s="28"/>
      <c r="T68" s="29"/>
      <c r="U68" s="30"/>
      <c r="V68" s="30"/>
      <c r="W68" s="30"/>
      <c r="X68" s="30"/>
      <c r="Y68" s="30"/>
      <c r="Z68" s="31"/>
      <c r="AA68" s="30"/>
    </row>
    <row r="69" customFormat="false" ht="13.8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  <c r="P69" s="25"/>
      <c r="Q69" s="26"/>
      <c r="R69" s="27"/>
      <c r="S69" s="32" t="s">
        <v>29</v>
      </c>
      <c r="T69" s="29"/>
      <c r="U69" s="30"/>
      <c r="V69" s="30"/>
      <c r="W69" s="30"/>
      <c r="X69" s="30"/>
      <c r="Y69" s="30"/>
      <c r="Z69" s="31"/>
      <c r="AA69" s="30"/>
    </row>
    <row r="70" customFormat="false" ht="13.8" hidden="false" customHeight="false" outlineLevel="0" collapsed="false">
      <c r="A70" s="33"/>
      <c r="B70" s="34"/>
      <c r="C70" s="35"/>
      <c r="D70" s="36" t="s">
        <v>32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  <c r="P70" s="25"/>
      <c r="Q70" s="26"/>
      <c r="R70" s="27"/>
      <c r="S70" s="32" t="s">
        <v>30</v>
      </c>
      <c r="T70" s="29"/>
      <c r="U70" s="30"/>
      <c r="V70" s="30"/>
      <c r="W70" s="30"/>
      <c r="X70" s="30"/>
      <c r="Y70" s="30"/>
      <c r="Z70" s="31"/>
      <c r="AA70" s="30"/>
    </row>
    <row r="71" customFormat="false" ht="13.8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33</v>
      </c>
      <c r="D71" s="32" t="s">
        <v>34</v>
      </c>
      <c r="E71" s="29" t="s">
        <v>67</v>
      </c>
      <c r="F71" s="30" t="n">
        <v>60</v>
      </c>
      <c r="G71" s="30" t="n">
        <v>0.9</v>
      </c>
      <c r="H71" s="30" t="n">
        <v>0.1</v>
      </c>
      <c r="I71" s="30" t="n">
        <v>5.2</v>
      </c>
      <c r="J71" s="30" t="n">
        <v>25.2</v>
      </c>
      <c r="K71" s="31" t="s">
        <v>68</v>
      </c>
      <c r="L71" s="30"/>
      <c r="P71" s="25"/>
      <c r="Q71" s="26"/>
      <c r="R71" s="27"/>
      <c r="S71" s="32" t="s">
        <v>31</v>
      </c>
      <c r="T71" s="29"/>
      <c r="U71" s="30"/>
      <c r="V71" s="30"/>
      <c r="W71" s="30"/>
      <c r="X71" s="30"/>
      <c r="Y71" s="30"/>
      <c r="Z71" s="31"/>
      <c r="AA71" s="30"/>
    </row>
    <row r="72" customFormat="false" ht="13.8" hidden="false" customHeight="false" outlineLevel="0" collapsed="false">
      <c r="A72" s="25"/>
      <c r="B72" s="26"/>
      <c r="C72" s="27"/>
      <c r="D72" s="32" t="s">
        <v>37</v>
      </c>
      <c r="E72" s="29" t="s">
        <v>69</v>
      </c>
      <c r="F72" s="30" t="n">
        <v>200</v>
      </c>
      <c r="G72" s="30" t="n">
        <v>4.7</v>
      </c>
      <c r="H72" s="30" t="n">
        <v>5.6</v>
      </c>
      <c r="I72" s="30" t="n">
        <v>5.7</v>
      </c>
      <c r="J72" s="30" t="n">
        <v>92.2</v>
      </c>
      <c r="K72" s="31" t="s">
        <v>70</v>
      </c>
      <c r="L72" s="30"/>
      <c r="P72" s="25"/>
      <c r="Q72" s="26"/>
      <c r="R72" s="27"/>
      <c r="S72" s="28"/>
      <c r="T72" s="29"/>
      <c r="U72" s="30"/>
      <c r="V72" s="30"/>
      <c r="W72" s="30"/>
      <c r="X72" s="30"/>
      <c r="Y72" s="30"/>
      <c r="Z72" s="31"/>
      <c r="AA72" s="30"/>
    </row>
    <row r="73" customFormat="false" ht="13.8" hidden="false" customHeight="false" outlineLevel="0" collapsed="false">
      <c r="A73" s="25"/>
      <c r="B73" s="26"/>
      <c r="C73" s="27"/>
      <c r="D73" s="32" t="s">
        <v>40</v>
      </c>
      <c r="E73" s="29" t="s">
        <v>71</v>
      </c>
      <c r="F73" s="30" t="n">
        <v>150</v>
      </c>
      <c r="G73" s="30" t="n">
        <v>5.3</v>
      </c>
      <c r="H73" s="30" t="n">
        <v>4.9</v>
      </c>
      <c r="I73" s="30" t="n">
        <v>32.8</v>
      </c>
      <c r="J73" s="30" t="n">
        <v>196.8</v>
      </c>
      <c r="K73" s="31" t="s">
        <v>72</v>
      </c>
      <c r="L73" s="30"/>
      <c r="P73" s="25"/>
      <c r="Q73" s="26"/>
      <c r="R73" s="27"/>
      <c r="S73" s="28"/>
      <c r="T73" s="29"/>
      <c r="U73" s="30"/>
      <c r="V73" s="30"/>
      <c r="W73" s="30"/>
      <c r="X73" s="30"/>
      <c r="Y73" s="30"/>
      <c r="Z73" s="31"/>
      <c r="AA73" s="30"/>
    </row>
    <row r="74" customFormat="false" ht="13.8" hidden="false" customHeight="false" outlineLevel="0" collapsed="false">
      <c r="A74" s="25"/>
      <c r="B74" s="26"/>
      <c r="C74" s="27"/>
      <c r="D74" s="32" t="s">
        <v>58</v>
      </c>
      <c r="E74" s="29" t="s">
        <v>73</v>
      </c>
      <c r="F74" s="30" t="n">
        <v>80</v>
      </c>
      <c r="G74" s="30" t="n">
        <v>13.6</v>
      </c>
      <c r="H74" s="30" t="n">
        <v>13.2</v>
      </c>
      <c r="I74" s="30" t="n">
        <v>3.1</v>
      </c>
      <c r="J74" s="30" t="n">
        <v>185.7</v>
      </c>
      <c r="K74" s="31" t="s">
        <v>74</v>
      </c>
      <c r="L74" s="30"/>
      <c r="P74" s="33"/>
      <c r="Q74" s="34"/>
      <c r="R74" s="35"/>
      <c r="S74" s="36" t="s">
        <v>32</v>
      </c>
      <c r="T74" s="37"/>
      <c r="U74" s="38" t="n">
        <f aca="false">SUM(U67:U73)</f>
        <v>0</v>
      </c>
      <c r="V74" s="38" t="n">
        <f aca="false">SUM(V67:V73)</f>
        <v>0</v>
      </c>
      <c r="W74" s="38" t="n">
        <f aca="false">SUM(W67:W73)</f>
        <v>0</v>
      </c>
      <c r="X74" s="38" t="n">
        <f aca="false">SUM(X67:X73)</f>
        <v>0</v>
      </c>
      <c r="Y74" s="38" t="n">
        <f aca="false">SUM(Y67:Y73)</f>
        <v>0</v>
      </c>
      <c r="Z74" s="39"/>
      <c r="AA74" s="38" t="n">
        <f aca="false">SUM(AA67:AA73)</f>
        <v>0</v>
      </c>
    </row>
    <row r="75" customFormat="false" ht="23.85" hidden="false" customHeight="false" outlineLevel="0" collapsed="false">
      <c r="A75" s="25"/>
      <c r="B75" s="26"/>
      <c r="C75" s="27"/>
      <c r="D75" s="32" t="s">
        <v>43</v>
      </c>
      <c r="E75" s="29" t="s">
        <v>61</v>
      </c>
      <c r="F75" s="30" t="n">
        <v>200</v>
      </c>
      <c r="G75" s="30" t="n">
        <v>0.5</v>
      </c>
      <c r="H75" s="30" t="n">
        <v>0</v>
      </c>
      <c r="I75" s="30" t="n">
        <v>19.8</v>
      </c>
      <c r="J75" s="30" t="n">
        <v>81</v>
      </c>
      <c r="K75" s="31" t="s">
        <v>62</v>
      </c>
      <c r="L75" s="30"/>
      <c r="P75" s="40" t="n">
        <f aca="false">P67</f>
        <v>1</v>
      </c>
      <c r="Q75" s="41" t="n">
        <f aca="false">Q67</f>
        <v>4</v>
      </c>
      <c r="R75" s="42" t="s">
        <v>33</v>
      </c>
      <c r="S75" s="32" t="s">
        <v>34</v>
      </c>
      <c r="T75" s="29" t="s">
        <v>67</v>
      </c>
      <c r="U75" s="30" t="n">
        <v>60</v>
      </c>
      <c r="V75" s="30" t="n">
        <v>0.9</v>
      </c>
      <c r="W75" s="30" t="n">
        <v>0.1</v>
      </c>
      <c r="X75" s="30" t="n">
        <v>5.2</v>
      </c>
      <c r="Y75" s="30" t="n">
        <v>25.2</v>
      </c>
      <c r="Z75" s="31" t="s">
        <v>68</v>
      </c>
      <c r="AA75" s="30"/>
    </row>
    <row r="76" customFormat="false" ht="35.05" hidden="false" customHeight="false" outlineLevel="0" collapsed="false">
      <c r="A76" s="25"/>
      <c r="B76" s="26"/>
      <c r="C76" s="27"/>
      <c r="D76" s="32" t="s">
        <v>46</v>
      </c>
      <c r="E76" s="29" t="s">
        <v>47</v>
      </c>
      <c r="F76" s="30" t="n">
        <v>60</v>
      </c>
      <c r="G76" s="30" t="n">
        <v>4.6</v>
      </c>
      <c r="H76" s="30" t="n">
        <v>0.5</v>
      </c>
      <c r="I76" s="30" t="n">
        <v>29.5</v>
      </c>
      <c r="J76" s="30" t="n">
        <v>140.6</v>
      </c>
      <c r="K76" s="31" t="s">
        <v>48</v>
      </c>
      <c r="L76" s="30"/>
      <c r="P76" s="25"/>
      <c r="Q76" s="26"/>
      <c r="R76" s="27"/>
      <c r="S76" s="32" t="s">
        <v>37</v>
      </c>
      <c r="T76" s="29" t="s">
        <v>69</v>
      </c>
      <c r="U76" s="30" t="n">
        <v>200</v>
      </c>
      <c r="V76" s="30" t="n">
        <v>4.7</v>
      </c>
      <c r="W76" s="30" t="n">
        <v>5.6</v>
      </c>
      <c r="X76" s="30" t="n">
        <v>5.7</v>
      </c>
      <c r="Y76" s="30" t="n">
        <v>92.2</v>
      </c>
      <c r="Z76" s="31" t="s">
        <v>70</v>
      </c>
      <c r="AA76" s="30"/>
    </row>
    <row r="77" customFormat="false" ht="13.8" hidden="false" customHeight="false" outlineLevel="0" collapsed="false">
      <c r="A77" s="25"/>
      <c r="B77" s="26"/>
      <c r="C77" s="27"/>
      <c r="D77" s="32" t="s">
        <v>49</v>
      </c>
      <c r="E77" s="29" t="s">
        <v>50</v>
      </c>
      <c r="F77" s="30" t="n">
        <v>30</v>
      </c>
      <c r="G77" s="30" t="n">
        <v>2</v>
      </c>
      <c r="H77" s="30" t="n">
        <v>0.4</v>
      </c>
      <c r="I77" s="30" t="n">
        <v>10</v>
      </c>
      <c r="J77" s="30" t="n">
        <v>51.2</v>
      </c>
      <c r="K77" s="31" t="s">
        <v>48</v>
      </c>
      <c r="L77" s="30"/>
      <c r="P77" s="25"/>
      <c r="Q77" s="26"/>
      <c r="R77" s="27"/>
      <c r="S77" s="32" t="s">
        <v>40</v>
      </c>
      <c r="T77" s="29" t="s">
        <v>71</v>
      </c>
      <c r="U77" s="30" t="n">
        <v>150</v>
      </c>
      <c r="V77" s="30" t="n">
        <v>5.3</v>
      </c>
      <c r="W77" s="30" t="n">
        <v>4.9</v>
      </c>
      <c r="X77" s="30" t="n">
        <v>32.8</v>
      </c>
      <c r="Y77" s="30" t="n">
        <v>196.8</v>
      </c>
      <c r="Z77" s="31" t="s">
        <v>72</v>
      </c>
      <c r="AA77" s="30"/>
    </row>
    <row r="78" customFormat="false" ht="23.85" hidden="false" customHeight="false" outlineLevel="0" collapsed="false">
      <c r="A78" s="25"/>
      <c r="B78" s="26"/>
      <c r="C78" s="27"/>
      <c r="D78" s="43"/>
      <c r="E78" s="29"/>
      <c r="F78" s="30"/>
      <c r="G78" s="30"/>
      <c r="H78" s="30"/>
      <c r="I78" s="30"/>
      <c r="J78" s="30"/>
      <c r="K78" s="31"/>
      <c r="L78" s="30"/>
      <c r="P78" s="25"/>
      <c r="Q78" s="26"/>
      <c r="R78" s="27"/>
      <c r="S78" s="32" t="s">
        <v>58</v>
      </c>
      <c r="T78" s="29" t="s">
        <v>73</v>
      </c>
      <c r="U78" s="30" t="n">
        <v>80</v>
      </c>
      <c r="V78" s="30" t="n">
        <v>13.6</v>
      </c>
      <c r="W78" s="30" t="n">
        <v>13.2</v>
      </c>
      <c r="X78" s="30" t="n">
        <v>3.1</v>
      </c>
      <c r="Y78" s="30" t="n">
        <v>185.7</v>
      </c>
      <c r="Z78" s="31" t="s">
        <v>74</v>
      </c>
      <c r="AA78" s="30"/>
    </row>
    <row r="79" customFormat="false" ht="46.2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  <c r="P79" s="25"/>
      <c r="Q79" s="26"/>
      <c r="R79" s="27"/>
      <c r="S79" s="32" t="s">
        <v>43</v>
      </c>
      <c r="T79" s="29" t="s">
        <v>61</v>
      </c>
      <c r="U79" s="30" t="n">
        <v>200</v>
      </c>
      <c r="V79" s="30" t="n">
        <v>0.5</v>
      </c>
      <c r="W79" s="30" t="n">
        <v>0</v>
      </c>
      <c r="X79" s="30" t="n">
        <v>19.8</v>
      </c>
      <c r="Y79" s="30" t="n">
        <v>81</v>
      </c>
      <c r="Z79" s="31" t="s">
        <v>62</v>
      </c>
      <c r="AA79" s="30"/>
    </row>
    <row r="80" customFormat="false" ht="35.05" hidden="false" customHeight="false" outlineLevel="0" collapsed="false">
      <c r="A80" s="33"/>
      <c r="B80" s="34"/>
      <c r="C80" s="35"/>
      <c r="D80" s="36" t="s">
        <v>32</v>
      </c>
      <c r="E80" s="37"/>
      <c r="F80" s="38" t="n">
        <f aca="false">SUM(F71:F79)</f>
        <v>780</v>
      </c>
      <c r="G80" s="38" t="n">
        <f aca="false">SUM(G71:G79)</f>
        <v>31.6</v>
      </c>
      <c r="H80" s="38" t="n">
        <f aca="false">SUM(H71:H79)</f>
        <v>24.7</v>
      </c>
      <c r="I80" s="38" t="n">
        <f aca="false">SUM(I71:I79)</f>
        <v>106.1</v>
      </c>
      <c r="J80" s="38" t="n">
        <f aca="false">SUM(J71:J79)</f>
        <v>772.7</v>
      </c>
      <c r="K80" s="39"/>
      <c r="L80" s="38" t="n">
        <f aca="false">SUM(L71:L79)</f>
        <v>0</v>
      </c>
      <c r="P80" s="25"/>
      <c r="Q80" s="26"/>
      <c r="R80" s="27"/>
      <c r="S80" s="32" t="s">
        <v>46</v>
      </c>
      <c r="T80" s="29" t="s">
        <v>47</v>
      </c>
      <c r="U80" s="30" t="n">
        <v>60</v>
      </c>
      <c r="V80" s="30" t="n">
        <v>4.6</v>
      </c>
      <c r="W80" s="30" t="n">
        <v>0.5</v>
      </c>
      <c r="X80" s="30" t="n">
        <v>29.5</v>
      </c>
      <c r="Y80" s="30" t="n">
        <v>140.6</v>
      </c>
      <c r="Z80" s="31" t="s">
        <v>48</v>
      </c>
      <c r="AA80" s="30"/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51</v>
      </c>
      <c r="D81" s="46"/>
      <c r="E81" s="47"/>
      <c r="F81" s="48" t="n">
        <f aca="false">F70+F80</f>
        <v>780</v>
      </c>
      <c r="G81" s="48" t="n">
        <f aca="false">G70+G80</f>
        <v>31.6</v>
      </c>
      <c r="H81" s="48" t="n">
        <f aca="false">H70+H80</f>
        <v>24.7</v>
      </c>
      <c r="I81" s="48" t="n">
        <f aca="false">I70+I80</f>
        <v>106.1</v>
      </c>
      <c r="J81" s="48" t="n">
        <f aca="false">J70+J80</f>
        <v>772.7</v>
      </c>
      <c r="K81" s="48"/>
      <c r="L81" s="48" t="n">
        <f aca="false">L70+L80</f>
        <v>0</v>
      </c>
      <c r="P81" s="25"/>
      <c r="Q81" s="26"/>
      <c r="R81" s="27"/>
      <c r="S81" s="32" t="s">
        <v>49</v>
      </c>
      <c r="T81" s="29" t="s">
        <v>50</v>
      </c>
      <c r="U81" s="30" t="n">
        <v>30</v>
      </c>
      <c r="V81" s="30" t="n">
        <v>2</v>
      </c>
      <c r="W81" s="30" t="n">
        <v>0.4</v>
      </c>
      <c r="X81" s="30" t="n">
        <v>10</v>
      </c>
      <c r="Y81" s="30" t="n">
        <v>51.2</v>
      </c>
      <c r="Z81" s="31" t="s">
        <v>48</v>
      </c>
      <c r="AA81" s="30"/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/>
      <c r="F82" s="23"/>
      <c r="G82" s="23"/>
      <c r="H82" s="23"/>
      <c r="I82" s="23"/>
      <c r="J82" s="23"/>
      <c r="K82" s="24"/>
      <c r="L82" s="23"/>
      <c r="P82" s="25"/>
      <c r="Q82" s="26"/>
      <c r="R82" s="27"/>
      <c r="S82" s="43"/>
      <c r="T82" s="29"/>
      <c r="U82" s="30"/>
      <c r="V82" s="30"/>
      <c r="W82" s="30"/>
      <c r="X82" s="30"/>
      <c r="Y82" s="30"/>
      <c r="Z82" s="31"/>
      <c r="AA82" s="30"/>
    </row>
    <row r="83" customFormat="false" ht="13.8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  <c r="P83" s="25"/>
      <c r="Q83" s="26"/>
      <c r="R83" s="27"/>
      <c r="S83" s="28"/>
      <c r="T83" s="29"/>
      <c r="U83" s="30"/>
      <c r="V83" s="30"/>
      <c r="W83" s="30"/>
      <c r="X83" s="30"/>
      <c r="Y83" s="30"/>
      <c r="Z83" s="31"/>
      <c r="AA83" s="30"/>
    </row>
    <row r="84" customFormat="false" ht="13.8" hidden="false" customHeight="false" outlineLevel="0" collapsed="false">
      <c r="A84" s="25"/>
      <c r="B84" s="26"/>
      <c r="C84" s="27"/>
      <c r="D84" s="32" t="s">
        <v>29</v>
      </c>
      <c r="E84" s="29"/>
      <c r="F84" s="30"/>
      <c r="G84" s="30"/>
      <c r="H84" s="30"/>
      <c r="I84" s="30"/>
      <c r="J84" s="30"/>
      <c r="K84" s="31"/>
      <c r="L84" s="30"/>
      <c r="P84" s="33"/>
      <c r="Q84" s="34"/>
      <c r="R84" s="35"/>
      <c r="S84" s="36" t="s">
        <v>32</v>
      </c>
      <c r="T84" s="37"/>
      <c r="U84" s="38" t="n">
        <f aca="false">SUM(U75:U83)</f>
        <v>780</v>
      </c>
      <c r="V84" s="38" t="n">
        <f aca="false">SUM(V75:V83)</f>
        <v>31.6</v>
      </c>
      <c r="W84" s="38" t="n">
        <f aca="false">SUM(W75:W83)</f>
        <v>24.7</v>
      </c>
      <c r="X84" s="38" t="n">
        <f aca="false">SUM(X75:X83)</f>
        <v>106.1</v>
      </c>
      <c r="Y84" s="38" t="n">
        <f aca="false">SUM(Y75:Y83)</f>
        <v>772.7</v>
      </c>
      <c r="Z84" s="39"/>
      <c r="AA84" s="38" t="n">
        <f aca="false">SUM(AA75:AA83)</f>
        <v>0</v>
      </c>
    </row>
    <row r="85" customFormat="false" ht="13.8" hidden="false" customHeight="true" outlineLevel="0" collapsed="false">
      <c r="A85" s="25"/>
      <c r="B85" s="26"/>
      <c r="C85" s="27"/>
      <c r="D85" s="32" t="s">
        <v>30</v>
      </c>
      <c r="E85" s="29"/>
      <c r="F85" s="30"/>
      <c r="G85" s="30"/>
      <c r="H85" s="30"/>
      <c r="I85" s="30"/>
      <c r="J85" s="30"/>
      <c r="K85" s="31"/>
      <c r="L85" s="30"/>
      <c r="P85" s="44" t="n">
        <f aca="false">P67</f>
        <v>1</v>
      </c>
      <c r="Q85" s="45" t="n">
        <f aca="false">Q67</f>
        <v>4</v>
      </c>
      <c r="R85" s="46" t="s">
        <v>51</v>
      </c>
      <c r="S85" s="46"/>
      <c r="T85" s="47"/>
      <c r="U85" s="48" t="n">
        <f aca="false">U74+U84</f>
        <v>780</v>
      </c>
      <c r="V85" s="48" t="n">
        <f aca="false">V74+V84</f>
        <v>31.6</v>
      </c>
      <c r="W85" s="48" t="n">
        <f aca="false">W74+W84</f>
        <v>24.7</v>
      </c>
      <c r="X85" s="48" t="n">
        <f aca="false">X74+X84</f>
        <v>106.1</v>
      </c>
      <c r="Y85" s="48" t="n">
        <f aca="false">Y74+Y84</f>
        <v>772.7</v>
      </c>
      <c r="Z85" s="48"/>
      <c r="AA85" s="48" t="n">
        <f aca="false">AA74+AA84</f>
        <v>0</v>
      </c>
    </row>
    <row r="86" customFormat="false" ht="13.8" hidden="false" customHeight="false" outlineLevel="0" collapsed="false">
      <c r="A86" s="25"/>
      <c r="B86" s="26"/>
      <c r="C86" s="27"/>
      <c r="D86" s="32" t="s">
        <v>31</v>
      </c>
      <c r="E86" s="29"/>
      <c r="F86" s="30"/>
      <c r="G86" s="30"/>
      <c r="H86" s="30"/>
      <c r="I86" s="30"/>
      <c r="J86" s="30"/>
      <c r="K86" s="31"/>
      <c r="L86" s="30"/>
      <c r="P86" s="18" t="n">
        <v>1</v>
      </c>
      <c r="Q86" s="19" t="n">
        <v>5</v>
      </c>
      <c r="R86" s="20" t="s">
        <v>26</v>
      </c>
      <c r="S86" s="21" t="s">
        <v>27</v>
      </c>
      <c r="T86" s="22"/>
      <c r="U86" s="23"/>
      <c r="V86" s="23"/>
      <c r="W86" s="23"/>
      <c r="X86" s="23"/>
      <c r="Y86" s="23"/>
      <c r="Z86" s="24"/>
      <c r="AA86" s="23"/>
    </row>
    <row r="87" customFormat="false" ht="13.8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  <c r="P87" s="25"/>
      <c r="Q87" s="26"/>
      <c r="R87" s="27"/>
      <c r="S87" s="28"/>
      <c r="T87" s="29"/>
      <c r="U87" s="30"/>
      <c r="V87" s="30"/>
      <c r="W87" s="30"/>
      <c r="X87" s="30"/>
      <c r="Y87" s="30"/>
      <c r="Z87" s="31"/>
      <c r="AA87" s="30"/>
    </row>
    <row r="88" customFormat="false" ht="13.8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  <c r="P88" s="25"/>
      <c r="Q88" s="26"/>
      <c r="R88" s="27"/>
      <c r="S88" s="32" t="s">
        <v>29</v>
      </c>
      <c r="T88" s="29"/>
      <c r="U88" s="30"/>
      <c r="V88" s="30"/>
      <c r="W88" s="30"/>
      <c r="X88" s="30"/>
      <c r="Y88" s="30"/>
      <c r="Z88" s="31"/>
      <c r="AA88" s="30"/>
    </row>
    <row r="89" customFormat="false" ht="13.8" hidden="false" customHeight="false" outlineLevel="0" collapsed="false">
      <c r="A89" s="33"/>
      <c r="B89" s="34"/>
      <c r="C89" s="35"/>
      <c r="D89" s="36" t="s">
        <v>32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  <c r="P89" s="25"/>
      <c r="Q89" s="26"/>
      <c r="R89" s="27"/>
      <c r="S89" s="32" t="s">
        <v>30</v>
      </c>
      <c r="T89" s="29"/>
      <c r="U89" s="30"/>
      <c r="V89" s="30"/>
      <c r="W89" s="30"/>
      <c r="X89" s="30"/>
      <c r="Y89" s="30"/>
      <c r="Z89" s="31"/>
      <c r="AA89" s="30"/>
    </row>
    <row r="90" customFormat="false" ht="13.8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33</v>
      </c>
      <c r="D90" s="32" t="s">
        <v>34</v>
      </c>
      <c r="E90" s="29" t="s">
        <v>75</v>
      </c>
      <c r="F90" s="30" t="n">
        <v>60</v>
      </c>
      <c r="G90" s="30" t="n">
        <v>0.5</v>
      </c>
      <c r="H90" s="30" t="n">
        <v>0.1</v>
      </c>
      <c r="I90" s="30" t="n">
        <v>1.5</v>
      </c>
      <c r="J90" s="30" t="n">
        <v>8.5</v>
      </c>
      <c r="K90" s="31" t="s">
        <v>76</v>
      </c>
      <c r="L90" s="30"/>
      <c r="P90" s="25"/>
      <c r="Q90" s="26"/>
      <c r="R90" s="27"/>
      <c r="S90" s="32" t="s">
        <v>31</v>
      </c>
      <c r="T90" s="29"/>
      <c r="U90" s="30"/>
      <c r="V90" s="30"/>
      <c r="W90" s="30"/>
      <c r="X90" s="30"/>
      <c r="Y90" s="30"/>
      <c r="Z90" s="31"/>
      <c r="AA90" s="30"/>
    </row>
    <row r="91" customFormat="false" ht="13.8" hidden="false" customHeight="false" outlineLevel="0" collapsed="false">
      <c r="A91" s="25"/>
      <c r="B91" s="26"/>
      <c r="C91" s="27"/>
      <c r="D91" s="32" t="s">
        <v>37</v>
      </c>
      <c r="E91" s="29" t="s">
        <v>54</v>
      </c>
      <c r="F91" s="30" t="n">
        <v>200</v>
      </c>
      <c r="G91" s="30" t="n">
        <v>4.7</v>
      </c>
      <c r="H91" s="30" t="n">
        <v>5.7</v>
      </c>
      <c r="I91" s="30" t="n">
        <v>10.1</v>
      </c>
      <c r="J91" s="30" t="n">
        <v>110.4</v>
      </c>
      <c r="K91" s="31" t="s">
        <v>55</v>
      </c>
      <c r="L91" s="30"/>
      <c r="P91" s="25"/>
      <c r="Q91" s="26"/>
      <c r="R91" s="27"/>
      <c r="S91" s="28"/>
      <c r="T91" s="29"/>
      <c r="U91" s="30"/>
      <c r="V91" s="30"/>
      <c r="W91" s="30"/>
      <c r="X91" s="30"/>
      <c r="Y91" s="30"/>
      <c r="Z91" s="31"/>
      <c r="AA91" s="30"/>
    </row>
    <row r="92" customFormat="false" ht="13.8" hidden="false" customHeight="false" outlineLevel="0" collapsed="false">
      <c r="A92" s="25"/>
      <c r="B92" s="26"/>
      <c r="C92" s="27"/>
      <c r="D92" s="32" t="s">
        <v>40</v>
      </c>
      <c r="E92" s="29" t="s">
        <v>77</v>
      </c>
      <c r="F92" s="30" t="n">
        <v>150</v>
      </c>
      <c r="G92" s="30" t="n">
        <v>8.2</v>
      </c>
      <c r="H92" s="30" t="n">
        <v>6.3</v>
      </c>
      <c r="I92" s="30" t="n">
        <v>35.9</v>
      </c>
      <c r="J92" s="30" t="n">
        <v>233.7</v>
      </c>
      <c r="K92" s="31" t="s">
        <v>78</v>
      </c>
      <c r="L92" s="30"/>
      <c r="P92" s="25"/>
      <c r="Q92" s="26"/>
      <c r="R92" s="27"/>
      <c r="S92" s="28"/>
      <c r="T92" s="29"/>
      <c r="U92" s="30"/>
      <c r="V92" s="30"/>
      <c r="W92" s="30"/>
      <c r="X92" s="30"/>
      <c r="Y92" s="30"/>
      <c r="Z92" s="31"/>
      <c r="AA92" s="30"/>
    </row>
    <row r="93" customFormat="false" ht="13.8" hidden="false" customHeight="false" outlineLevel="0" collapsed="false">
      <c r="A93" s="25"/>
      <c r="B93" s="26"/>
      <c r="C93" s="27"/>
      <c r="D93" s="32" t="s">
        <v>58</v>
      </c>
      <c r="E93" s="29" t="s">
        <v>79</v>
      </c>
      <c r="F93" s="30" t="n">
        <v>60</v>
      </c>
      <c r="G93" s="30" t="n">
        <v>19.3</v>
      </c>
      <c r="H93" s="30" t="n">
        <v>1.5</v>
      </c>
      <c r="I93" s="30" t="n">
        <v>0.7</v>
      </c>
      <c r="J93" s="30" t="n">
        <v>92.9</v>
      </c>
      <c r="K93" s="31" t="s">
        <v>80</v>
      </c>
      <c r="L93" s="30"/>
      <c r="P93" s="33"/>
      <c r="Q93" s="34"/>
      <c r="R93" s="35"/>
      <c r="S93" s="36" t="s">
        <v>32</v>
      </c>
      <c r="T93" s="37"/>
      <c r="U93" s="38" t="n">
        <f aca="false">SUM(U86:U92)</f>
        <v>0</v>
      </c>
      <c r="V93" s="38" t="n">
        <f aca="false">SUM(V86:V92)</f>
        <v>0</v>
      </c>
      <c r="W93" s="38" t="n">
        <f aca="false">SUM(W86:W92)</f>
        <v>0</v>
      </c>
      <c r="X93" s="38" t="n">
        <f aca="false">SUM(X86:X92)</f>
        <v>0</v>
      </c>
      <c r="Y93" s="38" t="n">
        <f aca="false">SUM(Y86:Y92)</f>
        <v>0</v>
      </c>
      <c r="Z93" s="39"/>
      <c r="AA93" s="38" t="n">
        <f aca="false">SUM(AA86:AA92)</f>
        <v>0</v>
      </c>
    </row>
    <row r="94" customFormat="false" ht="35.05" hidden="false" customHeight="false" outlineLevel="0" collapsed="false">
      <c r="A94" s="25"/>
      <c r="B94" s="26"/>
      <c r="C94" s="27"/>
      <c r="D94" s="32" t="s">
        <v>81</v>
      </c>
      <c r="E94" s="29" t="s">
        <v>81</v>
      </c>
      <c r="F94" s="30" t="n">
        <v>30</v>
      </c>
      <c r="G94" s="30" t="n">
        <v>0.9</v>
      </c>
      <c r="H94" s="30" t="n">
        <v>4.9</v>
      </c>
      <c r="I94" s="30" t="n">
        <v>2</v>
      </c>
      <c r="J94" s="30" t="n">
        <v>55.8</v>
      </c>
      <c r="K94" s="31" t="s">
        <v>82</v>
      </c>
      <c r="L94" s="30"/>
      <c r="P94" s="40" t="n">
        <f aca="false">P86</f>
        <v>1</v>
      </c>
      <c r="Q94" s="41" t="n">
        <f aca="false">Q86</f>
        <v>5</v>
      </c>
      <c r="R94" s="42" t="s">
        <v>33</v>
      </c>
      <c r="S94" s="32" t="s">
        <v>34</v>
      </c>
      <c r="T94" s="29" t="s">
        <v>75</v>
      </c>
      <c r="U94" s="30" t="n">
        <v>60</v>
      </c>
      <c r="V94" s="30" t="n">
        <v>0.5</v>
      </c>
      <c r="W94" s="30" t="n">
        <v>0.1</v>
      </c>
      <c r="X94" s="30" t="n">
        <v>1.5</v>
      </c>
      <c r="Y94" s="30" t="n">
        <v>8.5</v>
      </c>
      <c r="Z94" s="31" t="s">
        <v>76</v>
      </c>
      <c r="AA94" s="30"/>
    </row>
    <row r="95" customFormat="false" ht="68.65" hidden="false" customHeight="false" outlineLevel="0" collapsed="false">
      <c r="A95" s="25"/>
      <c r="B95" s="26"/>
      <c r="C95" s="27"/>
      <c r="D95" s="32" t="s">
        <v>46</v>
      </c>
      <c r="E95" s="29" t="s">
        <v>83</v>
      </c>
      <c r="F95" s="30" t="n">
        <v>200</v>
      </c>
      <c r="G95" s="30" t="n">
        <v>0.2</v>
      </c>
      <c r="H95" s="30" t="n">
        <v>0.1</v>
      </c>
      <c r="I95" s="30" t="n">
        <v>9.9</v>
      </c>
      <c r="J95" s="30" t="n">
        <v>41.6</v>
      </c>
      <c r="K95" s="31" t="s">
        <v>84</v>
      </c>
      <c r="L95" s="30"/>
      <c r="P95" s="25"/>
      <c r="Q95" s="26"/>
      <c r="R95" s="27"/>
      <c r="S95" s="32" t="s">
        <v>37</v>
      </c>
      <c r="T95" s="29" t="s">
        <v>54</v>
      </c>
      <c r="U95" s="30" t="n">
        <v>200</v>
      </c>
      <c r="V95" s="30" t="n">
        <v>4.7</v>
      </c>
      <c r="W95" s="30" t="n">
        <v>5.7</v>
      </c>
      <c r="X95" s="30" t="n">
        <v>10.1</v>
      </c>
      <c r="Y95" s="30" t="n">
        <v>110.4</v>
      </c>
      <c r="Z95" s="31" t="s">
        <v>55</v>
      </c>
      <c r="AA95" s="30"/>
    </row>
    <row r="96" customFormat="false" ht="23.85" hidden="false" customHeight="false" outlineLevel="0" collapsed="false">
      <c r="A96" s="25"/>
      <c r="B96" s="26"/>
      <c r="C96" s="27"/>
      <c r="D96" s="32" t="s">
        <v>49</v>
      </c>
      <c r="E96" s="29" t="s">
        <v>85</v>
      </c>
      <c r="F96" s="30" t="n">
        <v>60</v>
      </c>
      <c r="G96" s="30" t="n">
        <v>4.6</v>
      </c>
      <c r="H96" s="30" t="n">
        <v>0.5</v>
      </c>
      <c r="I96" s="30" t="n">
        <v>29.5</v>
      </c>
      <c r="J96" s="30" t="n">
        <v>140.6</v>
      </c>
      <c r="K96" s="31" t="s">
        <v>48</v>
      </c>
      <c r="L96" s="30"/>
      <c r="P96" s="25"/>
      <c r="Q96" s="26"/>
      <c r="R96" s="27"/>
      <c r="S96" s="32" t="s">
        <v>40</v>
      </c>
      <c r="T96" s="29" t="s">
        <v>77</v>
      </c>
      <c r="U96" s="30" t="n">
        <v>150</v>
      </c>
      <c r="V96" s="30" t="n">
        <v>8.2</v>
      </c>
      <c r="W96" s="30" t="n">
        <v>6.3</v>
      </c>
      <c r="X96" s="30" t="n">
        <v>35.9</v>
      </c>
      <c r="Y96" s="30" t="n">
        <v>233.7</v>
      </c>
      <c r="Z96" s="31" t="s">
        <v>78</v>
      </c>
      <c r="AA96" s="30"/>
    </row>
    <row r="97" customFormat="false" ht="23.85" hidden="false" customHeight="false" outlineLevel="0" collapsed="false">
      <c r="A97" s="25"/>
      <c r="B97" s="26"/>
      <c r="C97" s="27"/>
      <c r="D97" s="43"/>
      <c r="E97" s="29" t="s">
        <v>86</v>
      </c>
      <c r="F97" s="30" t="n">
        <v>30</v>
      </c>
      <c r="G97" s="30" t="n">
        <v>2</v>
      </c>
      <c r="H97" s="30" t="n">
        <v>0.4</v>
      </c>
      <c r="I97" s="30" t="n">
        <v>10</v>
      </c>
      <c r="J97" s="30" t="n">
        <v>51.2</v>
      </c>
      <c r="K97" s="31" t="s">
        <v>48</v>
      </c>
      <c r="L97" s="30"/>
      <c r="P97" s="25"/>
      <c r="Q97" s="26"/>
      <c r="R97" s="27"/>
      <c r="S97" s="32" t="s">
        <v>58</v>
      </c>
      <c r="T97" s="29" t="s">
        <v>79</v>
      </c>
      <c r="U97" s="30" t="n">
        <v>60</v>
      </c>
      <c r="V97" s="30" t="n">
        <v>19.3</v>
      </c>
      <c r="W97" s="30" t="n">
        <v>1.5</v>
      </c>
      <c r="X97" s="30" t="n">
        <v>0.7</v>
      </c>
      <c r="Y97" s="30" t="n">
        <v>92.9</v>
      </c>
      <c r="Z97" s="31" t="s">
        <v>80</v>
      </c>
      <c r="AA97" s="30"/>
    </row>
    <row r="98" customFormat="false" ht="13.8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  <c r="P98" s="25"/>
      <c r="Q98" s="26"/>
      <c r="R98" s="27"/>
      <c r="S98" s="32" t="s">
        <v>81</v>
      </c>
      <c r="T98" s="29" t="s">
        <v>81</v>
      </c>
      <c r="U98" s="30" t="n">
        <v>30</v>
      </c>
      <c r="V98" s="30" t="n">
        <v>0.9</v>
      </c>
      <c r="W98" s="30" t="n">
        <v>4.9</v>
      </c>
      <c r="X98" s="30" t="n">
        <v>2</v>
      </c>
      <c r="Y98" s="30" t="n">
        <v>55.8</v>
      </c>
      <c r="Z98" s="31" t="s">
        <v>82</v>
      </c>
      <c r="AA98" s="30"/>
    </row>
    <row r="99" customFormat="false" ht="35.05" hidden="false" customHeight="false" outlineLevel="0" collapsed="false">
      <c r="A99" s="33"/>
      <c r="B99" s="34"/>
      <c r="C99" s="35"/>
      <c r="D99" s="36" t="s">
        <v>32</v>
      </c>
      <c r="E99" s="37"/>
      <c r="F99" s="38" t="n">
        <f aca="false">SUM(F90:F98)</f>
        <v>790</v>
      </c>
      <c r="G99" s="38" t="n">
        <f aca="false">SUM(G90:G98)</f>
        <v>40.4</v>
      </c>
      <c r="H99" s="38" t="n">
        <f aca="false">SUM(H90:H98)</f>
        <v>19.5</v>
      </c>
      <c r="I99" s="38" t="n">
        <f aca="false">SUM(I90:I98)</f>
        <v>99.6</v>
      </c>
      <c r="J99" s="38" t="n">
        <f aca="false">SUM(J90:J98)</f>
        <v>734.7</v>
      </c>
      <c r="K99" s="39"/>
      <c r="L99" s="38" t="n">
        <f aca="false">SUM(L90:L98)</f>
        <v>0</v>
      </c>
      <c r="P99" s="25"/>
      <c r="Q99" s="26"/>
      <c r="R99" s="27"/>
      <c r="S99" s="32" t="s">
        <v>46</v>
      </c>
      <c r="T99" s="29" t="s">
        <v>83</v>
      </c>
      <c r="U99" s="30" t="n">
        <v>200</v>
      </c>
      <c r="V99" s="30" t="n">
        <v>0.2</v>
      </c>
      <c r="W99" s="30" t="n">
        <v>0.1</v>
      </c>
      <c r="X99" s="30" t="n">
        <v>9.9</v>
      </c>
      <c r="Y99" s="30" t="n">
        <v>41.6</v>
      </c>
      <c r="Z99" s="31" t="s">
        <v>84</v>
      </c>
      <c r="AA99" s="30"/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51</v>
      </c>
      <c r="D100" s="46"/>
      <c r="E100" s="47"/>
      <c r="F100" s="48" t="n">
        <f aca="false">F89+F99</f>
        <v>790</v>
      </c>
      <c r="G100" s="48" t="n">
        <f aca="false">G89+G99</f>
        <v>40.4</v>
      </c>
      <c r="H100" s="48" t="n">
        <f aca="false">H89+H99</f>
        <v>19.5</v>
      </c>
      <c r="I100" s="48" t="n">
        <f aca="false">I89+I99</f>
        <v>99.6</v>
      </c>
      <c r="J100" s="48" t="n">
        <f aca="false">J89+J99</f>
        <v>734.7</v>
      </c>
      <c r="K100" s="48"/>
      <c r="L100" s="48" t="n">
        <f aca="false">L89+L99</f>
        <v>0</v>
      </c>
      <c r="P100" s="25"/>
      <c r="Q100" s="26"/>
      <c r="R100" s="27"/>
      <c r="S100" s="32" t="s">
        <v>49</v>
      </c>
      <c r="T100" s="29" t="s">
        <v>85</v>
      </c>
      <c r="U100" s="30" t="n">
        <v>60</v>
      </c>
      <c r="V100" s="30" t="n">
        <v>4.6</v>
      </c>
      <c r="W100" s="30" t="n">
        <v>0.5</v>
      </c>
      <c r="X100" s="30" t="n">
        <v>29.5</v>
      </c>
      <c r="Y100" s="30" t="n">
        <v>140.6</v>
      </c>
      <c r="Z100" s="31" t="s">
        <v>48</v>
      </c>
      <c r="AA100" s="30"/>
    </row>
    <row r="101" customFormat="false" ht="23.8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/>
      <c r="F101" s="23"/>
      <c r="G101" s="23"/>
      <c r="H101" s="23"/>
      <c r="I101" s="23"/>
      <c r="J101" s="23"/>
      <c r="K101" s="24"/>
      <c r="L101" s="23"/>
      <c r="P101" s="25"/>
      <c r="Q101" s="26"/>
      <c r="R101" s="27"/>
      <c r="S101" s="43"/>
      <c r="T101" s="29" t="s">
        <v>86</v>
      </c>
      <c r="U101" s="30" t="n">
        <v>30</v>
      </c>
      <c r="V101" s="30" t="n">
        <v>2</v>
      </c>
      <c r="W101" s="30" t="n">
        <v>0.4</v>
      </c>
      <c r="X101" s="30" t="n">
        <v>10</v>
      </c>
      <c r="Y101" s="30" t="n">
        <v>51.2</v>
      </c>
      <c r="Z101" s="31" t="s">
        <v>48</v>
      </c>
      <c r="AA101" s="30"/>
    </row>
    <row r="102" customFormat="false" ht="13.8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  <c r="P102" s="25"/>
      <c r="Q102" s="26"/>
      <c r="R102" s="27"/>
      <c r="S102" s="28"/>
      <c r="T102" s="29"/>
      <c r="U102" s="30"/>
      <c r="V102" s="30"/>
      <c r="W102" s="30"/>
      <c r="X102" s="30"/>
      <c r="Y102" s="30"/>
      <c r="Z102" s="31"/>
      <c r="AA102" s="30"/>
    </row>
    <row r="103" customFormat="false" ht="13.8" hidden="false" customHeight="false" outlineLevel="0" collapsed="false">
      <c r="A103" s="25"/>
      <c r="B103" s="26"/>
      <c r="C103" s="27"/>
      <c r="D103" s="32" t="s">
        <v>29</v>
      </c>
      <c r="E103" s="29"/>
      <c r="F103" s="30"/>
      <c r="G103" s="30"/>
      <c r="H103" s="30"/>
      <c r="I103" s="30"/>
      <c r="J103" s="30"/>
      <c r="K103" s="31"/>
      <c r="L103" s="30"/>
      <c r="P103" s="33"/>
      <c r="Q103" s="34"/>
      <c r="R103" s="35"/>
      <c r="S103" s="36" t="s">
        <v>32</v>
      </c>
      <c r="T103" s="37"/>
      <c r="U103" s="38" t="n">
        <f aca="false">SUM(U94:U102)</f>
        <v>790</v>
      </c>
      <c r="V103" s="38" t="n">
        <f aca="false">SUM(V94:V102)</f>
        <v>40.4</v>
      </c>
      <c r="W103" s="38" t="n">
        <f aca="false">SUM(W94:W102)</f>
        <v>19.5</v>
      </c>
      <c r="X103" s="38" t="n">
        <f aca="false">SUM(X94:X102)</f>
        <v>99.6</v>
      </c>
      <c r="Y103" s="38" t="n">
        <f aca="false">SUM(Y94:Y102)</f>
        <v>734.7</v>
      </c>
      <c r="Z103" s="39"/>
      <c r="AA103" s="38" t="n">
        <f aca="false">SUM(AA94:AA102)</f>
        <v>0</v>
      </c>
    </row>
    <row r="104" customFormat="false" ht="13.8" hidden="false" customHeight="true" outlineLevel="0" collapsed="false">
      <c r="A104" s="25"/>
      <c r="B104" s="26"/>
      <c r="C104" s="27"/>
      <c r="D104" s="32" t="s">
        <v>30</v>
      </c>
      <c r="E104" s="29"/>
      <c r="F104" s="30"/>
      <c r="G104" s="30"/>
      <c r="H104" s="30"/>
      <c r="I104" s="30"/>
      <c r="J104" s="30"/>
      <c r="K104" s="31"/>
      <c r="L104" s="30"/>
      <c r="P104" s="44" t="n">
        <f aca="false">P86</f>
        <v>1</v>
      </c>
      <c r="Q104" s="45" t="n">
        <f aca="false">Q86</f>
        <v>5</v>
      </c>
      <c r="R104" s="46" t="s">
        <v>51</v>
      </c>
      <c r="S104" s="46"/>
      <c r="T104" s="47"/>
      <c r="U104" s="48" t="n">
        <f aca="false">U93+U103</f>
        <v>790</v>
      </c>
      <c r="V104" s="48" t="n">
        <f aca="false">V93+V103</f>
        <v>40.4</v>
      </c>
      <c r="W104" s="48" t="n">
        <f aca="false">W93+W103</f>
        <v>19.5</v>
      </c>
      <c r="X104" s="48" t="n">
        <f aca="false">X93+X103</f>
        <v>99.6</v>
      </c>
      <c r="Y104" s="48" t="n">
        <f aca="false">Y93+Y103</f>
        <v>734.7</v>
      </c>
      <c r="Z104" s="48"/>
      <c r="AA104" s="48" t="n">
        <f aca="false">AA93+AA103</f>
        <v>0</v>
      </c>
    </row>
    <row r="105" customFormat="false" ht="13.8" hidden="false" customHeight="false" outlineLevel="0" collapsed="false">
      <c r="A105" s="25"/>
      <c r="B105" s="26"/>
      <c r="C105" s="27"/>
      <c r="D105" s="32" t="s">
        <v>31</v>
      </c>
      <c r="E105" s="29"/>
      <c r="F105" s="30"/>
      <c r="G105" s="30"/>
      <c r="H105" s="30"/>
      <c r="I105" s="30"/>
      <c r="J105" s="30"/>
      <c r="K105" s="31"/>
      <c r="L105" s="30"/>
      <c r="P105" s="18" t="n">
        <v>2</v>
      </c>
      <c r="Q105" s="19" t="n">
        <v>1</v>
      </c>
      <c r="R105" s="20" t="s">
        <v>26</v>
      </c>
      <c r="S105" s="21" t="s">
        <v>27</v>
      </c>
      <c r="T105" s="22"/>
      <c r="U105" s="23"/>
      <c r="V105" s="23"/>
      <c r="W105" s="23"/>
      <c r="X105" s="23"/>
      <c r="Y105" s="23"/>
      <c r="Z105" s="24"/>
      <c r="AA105" s="23"/>
    </row>
    <row r="106" customFormat="false" ht="13.8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  <c r="P106" s="25"/>
      <c r="Q106" s="26"/>
      <c r="R106" s="27"/>
      <c r="S106" s="28"/>
      <c r="T106" s="29"/>
      <c r="U106" s="30"/>
      <c r="V106" s="30"/>
      <c r="W106" s="30"/>
      <c r="X106" s="30"/>
      <c r="Y106" s="30"/>
      <c r="Z106" s="31"/>
      <c r="AA106" s="30"/>
    </row>
    <row r="107" customFormat="false" ht="13.8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  <c r="P107" s="25"/>
      <c r="Q107" s="26"/>
      <c r="R107" s="27"/>
      <c r="S107" s="32" t="s">
        <v>29</v>
      </c>
      <c r="T107" s="29"/>
      <c r="U107" s="30"/>
      <c r="V107" s="30"/>
      <c r="W107" s="30"/>
      <c r="X107" s="30"/>
      <c r="Y107" s="30"/>
      <c r="Z107" s="31"/>
      <c r="AA107" s="30"/>
    </row>
    <row r="108" customFormat="false" ht="13.8" hidden="false" customHeight="false" outlineLevel="0" collapsed="false">
      <c r="A108" s="33"/>
      <c r="B108" s="34"/>
      <c r="C108" s="35"/>
      <c r="D108" s="36" t="s">
        <v>32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  <c r="P108" s="25"/>
      <c r="Q108" s="26"/>
      <c r="R108" s="27"/>
      <c r="S108" s="32" t="s">
        <v>30</v>
      </c>
      <c r="T108" s="29"/>
      <c r="U108" s="30"/>
      <c r="V108" s="30"/>
      <c r="W108" s="30"/>
      <c r="X108" s="30"/>
      <c r="Y108" s="30"/>
      <c r="Z108" s="31"/>
      <c r="AA108" s="30"/>
    </row>
    <row r="109" customFormat="false" ht="13.8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33</v>
      </c>
      <c r="D109" s="32" t="s">
        <v>34</v>
      </c>
      <c r="E109" s="29" t="s">
        <v>87</v>
      </c>
      <c r="F109" s="30" t="n">
        <v>60</v>
      </c>
      <c r="G109" s="30" t="n">
        <v>1</v>
      </c>
      <c r="H109" s="30" t="n">
        <v>6.1</v>
      </c>
      <c r="I109" s="30" t="n">
        <v>5.8</v>
      </c>
      <c r="J109" s="30" t="n">
        <v>8105</v>
      </c>
      <c r="K109" s="31" t="s">
        <v>88</v>
      </c>
      <c r="L109" s="30"/>
      <c r="P109" s="25"/>
      <c r="Q109" s="26"/>
      <c r="R109" s="27"/>
      <c r="S109" s="32" t="s">
        <v>31</v>
      </c>
      <c r="T109" s="29"/>
      <c r="U109" s="30"/>
      <c r="V109" s="30"/>
      <c r="W109" s="30"/>
      <c r="X109" s="30"/>
      <c r="Y109" s="30"/>
      <c r="Z109" s="31"/>
      <c r="AA109" s="30"/>
    </row>
    <row r="110" customFormat="false" ht="13.8" hidden="false" customHeight="false" outlineLevel="0" collapsed="false">
      <c r="A110" s="25"/>
      <c r="B110" s="26"/>
      <c r="C110" s="27"/>
      <c r="D110" s="32" t="s">
        <v>37</v>
      </c>
      <c r="E110" s="29" t="s">
        <v>89</v>
      </c>
      <c r="F110" s="30" t="n">
        <v>200</v>
      </c>
      <c r="G110" s="30" t="n">
        <v>4.8</v>
      </c>
      <c r="H110" s="30" t="n">
        <v>5.8</v>
      </c>
      <c r="I110" s="30" t="n">
        <v>13.6</v>
      </c>
      <c r="J110" s="30" t="s">
        <v>90</v>
      </c>
      <c r="K110" s="31" t="s">
        <v>91</v>
      </c>
      <c r="L110" s="30"/>
      <c r="P110" s="25"/>
      <c r="Q110" s="26"/>
      <c r="R110" s="27"/>
      <c r="S110" s="28"/>
      <c r="T110" s="29"/>
      <c r="U110" s="30"/>
      <c r="V110" s="30"/>
      <c r="W110" s="30"/>
      <c r="X110" s="30"/>
      <c r="Y110" s="30"/>
      <c r="Z110" s="31"/>
      <c r="AA110" s="30"/>
    </row>
    <row r="111" customFormat="false" ht="13.8" hidden="false" customHeight="false" outlineLevel="0" collapsed="false">
      <c r="A111" s="25"/>
      <c r="B111" s="26"/>
      <c r="C111" s="27"/>
      <c r="D111" s="32" t="s">
        <v>40</v>
      </c>
      <c r="E111" s="29" t="s">
        <v>92</v>
      </c>
      <c r="F111" s="30" t="n">
        <v>200</v>
      </c>
      <c r="G111" s="30" t="n">
        <v>18.5</v>
      </c>
      <c r="H111" s="30" t="n">
        <v>7.4</v>
      </c>
      <c r="I111" s="30" t="n">
        <v>33.1</v>
      </c>
      <c r="J111" s="30" t="n">
        <v>273.2</v>
      </c>
      <c r="K111" s="31" t="s">
        <v>93</v>
      </c>
      <c r="L111" s="30"/>
      <c r="P111" s="25"/>
      <c r="Q111" s="26"/>
      <c r="R111" s="27"/>
      <c r="S111" s="28"/>
      <c r="T111" s="29"/>
      <c r="U111" s="30"/>
      <c r="V111" s="30"/>
      <c r="W111" s="30"/>
      <c r="X111" s="30"/>
      <c r="Y111" s="30"/>
      <c r="Z111" s="31"/>
      <c r="AA111" s="30"/>
    </row>
    <row r="112" customFormat="false" ht="13.8" hidden="false" customHeight="false" outlineLevel="0" collapsed="false">
      <c r="A112" s="25"/>
      <c r="B112" s="26"/>
      <c r="C112" s="27"/>
      <c r="D112" s="32" t="s">
        <v>43</v>
      </c>
      <c r="E112" s="29" t="s">
        <v>94</v>
      </c>
      <c r="F112" s="30" t="n">
        <v>200</v>
      </c>
      <c r="G112" s="30" t="n">
        <v>1</v>
      </c>
      <c r="H112" s="30" t="n">
        <v>0.1</v>
      </c>
      <c r="I112" s="30" t="n">
        <v>15.6</v>
      </c>
      <c r="J112" s="30" t="n">
        <v>66.9</v>
      </c>
      <c r="K112" s="31" t="s">
        <v>95</v>
      </c>
      <c r="L112" s="30"/>
      <c r="P112" s="33"/>
      <c r="Q112" s="34"/>
      <c r="R112" s="35"/>
      <c r="S112" s="36" t="s">
        <v>32</v>
      </c>
      <c r="T112" s="37"/>
      <c r="U112" s="38" t="n">
        <f aca="false">SUM(U105:U111)</f>
        <v>0</v>
      </c>
      <c r="V112" s="38" t="n">
        <f aca="false">SUM(V105:V111)</f>
        <v>0</v>
      </c>
      <c r="W112" s="38" t="n">
        <f aca="false">SUM(W105:W111)</f>
        <v>0</v>
      </c>
      <c r="X112" s="38" t="n">
        <f aca="false">SUM(X105:X111)</f>
        <v>0</v>
      </c>
      <c r="Y112" s="38" t="n">
        <f aca="false">SUM(Y105:Y111)</f>
        <v>0</v>
      </c>
      <c r="Z112" s="39"/>
      <c r="AA112" s="38" t="n">
        <f aca="false">SUM(AA105:AA111)</f>
        <v>0</v>
      </c>
    </row>
    <row r="113" customFormat="false" ht="46.25" hidden="false" customHeight="false" outlineLevel="0" collapsed="false">
      <c r="A113" s="25"/>
      <c r="B113" s="26"/>
      <c r="C113" s="27"/>
      <c r="D113" s="32" t="s">
        <v>46</v>
      </c>
      <c r="E113" s="29" t="s">
        <v>85</v>
      </c>
      <c r="F113" s="30" t="n">
        <v>60</v>
      </c>
      <c r="G113" s="30" t="n">
        <v>4.6</v>
      </c>
      <c r="H113" s="30" t="n">
        <v>0.5</v>
      </c>
      <c r="I113" s="30" t="n">
        <v>29.5</v>
      </c>
      <c r="J113" s="30" t="n">
        <v>140.6</v>
      </c>
      <c r="K113" s="31" t="s">
        <v>48</v>
      </c>
      <c r="L113" s="30"/>
      <c r="P113" s="40" t="n">
        <f aca="false">P105</f>
        <v>2</v>
      </c>
      <c r="Q113" s="41" t="n">
        <f aca="false">Q105</f>
        <v>1</v>
      </c>
      <c r="R113" s="42" t="s">
        <v>33</v>
      </c>
      <c r="S113" s="32" t="s">
        <v>34</v>
      </c>
      <c r="T113" s="29" t="s">
        <v>87</v>
      </c>
      <c r="U113" s="30" t="n">
        <v>60</v>
      </c>
      <c r="V113" s="30" t="n">
        <v>1</v>
      </c>
      <c r="W113" s="30" t="n">
        <v>6.1</v>
      </c>
      <c r="X113" s="30" t="n">
        <v>5.8</v>
      </c>
      <c r="Y113" s="30" t="n">
        <v>8105</v>
      </c>
      <c r="Z113" s="31" t="s">
        <v>88</v>
      </c>
      <c r="AA113" s="30"/>
    </row>
    <row r="114" customFormat="false" ht="46.25" hidden="false" customHeight="false" outlineLevel="0" collapsed="false">
      <c r="A114" s="25"/>
      <c r="B114" s="26"/>
      <c r="C114" s="27"/>
      <c r="D114" s="32" t="s">
        <v>49</v>
      </c>
      <c r="E114" s="29" t="s">
        <v>50</v>
      </c>
      <c r="F114" s="30" t="n">
        <v>30</v>
      </c>
      <c r="G114" s="30" t="n">
        <v>2</v>
      </c>
      <c r="H114" s="30" t="n">
        <v>0.4</v>
      </c>
      <c r="I114" s="30" t="n">
        <v>10</v>
      </c>
      <c r="J114" s="30" t="n">
        <v>51.2</v>
      </c>
      <c r="K114" s="31" t="s">
        <v>48</v>
      </c>
      <c r="L114" s="30"/>
      <c r="P114" s="25"/>
      <c r="Q114" s="26"/>
      <c r="R114" s="27"/>
      <c r="S114" s="32" t="s">
        <v>37</v>
      </c>
      <c r="T114" s="29" t="s">
        <v>89</v>
      </c>
      <c r="U114" s="30" t="n">
        <v>200</v>
      </c>
      <c r="V114" s="30" t="n">
        <v>4.8</v>
      </c>
      <c r="W114" s="30" t="n">
        <v>5.8</v>
      </c>
      <c r="X114" s="30" t="n">
        <v>13.6</v>
      </c>
      <c r="Y114" s="30" t="s">
        <v>90</v>
      </c>
      <c r="Z114" s="31" t="s">
        <v>91</v>
      </c>
      <c r="AA114" s="30"/>
    </row>
    <row r="115" customFormat="false" ht="23.85" hidden="false" customHeight="false" outlineLevel="0" collapsed="false">
      <c r="A115" s="25"/>
      <c r="B115" s="26"/>
      <c r="C115" s="27"/>
      <c r="D115" s="32"/>
      <c r="E115" s="29"/>
      <c r="F115" s="30"/>
      <c r="G115" s="30"/>
      <c r="H115" s="30"/>
      <c r="I115" s="30"/>
      <c r="J115" s="30"/>
      <c r="K115" s="31"/>
      <c r="L115" s="30"/>
      <c r="P115" s="25"/>
      <c r="Q115" s="26"/>
      <c r="R115" s="27"/>
      <c r="S115" s="32" t="s">
        <v>40</v>
      </c>
      <c r="T115" s="29" t="s">
        <v>92</v>
      </c>
      <c r="U115" s="30" t="n">
        <v>200</v>
      </c>
      <c r="V115" s="30" t="n">
        <v>18.5</v>
      </c>
      <c r="W115" s="30" t="n">
        <v>7.4</v>
      </c>
      <c r="X115" s="30" t="n">
        <v>33.1</v>
      </c>
      <c r="Y115" s="30" t="n">
        <v>273.2</v>
      </c>
      <c r="Z115" s="31" t="s">
        <v>93</v>
      </c>
      <c r="AA115" s="30"/>
    </row>
    <row r="116" customFormat="false" ht="23.85" hidden="false" customHeight="false" outlineLevel="0" collapsed="false">
      <c r="A116" s="25"/>
      <c r="B116" s="26"/>
      <c r="C116" s="27"/>
      <c r="D116" s="43"/>
      <c r="E116" s="29"/>
      <c r="F116" s="30"/>
      <c r="G116" s="30"/>
      <c r="H116" s="30"/>
      <c r="I116" s="30"/>
      <c r="J116" s="30"/>
      <c r="K116" s="31"/>
      <c r="L116" s="30"/>
      <c r="P116" s="25"/>
      <c r="Q116" s="26"/>
      <c r="R116" s="27"/>
      <c r="S116" s="32" t="s">
        <v>43</v>
      </c>
      <c r="T116" s="29" t="s">
        <v>94</v>
      </c>
      <c r="U116" s="30" t="n">
        <v>200</v>
      </c>
      <c r="V116" s="30" t="n">
        <v>1</v>
      </c>
      <c r="W116" s="30" t="n">
        <v>0.1</v>
      </c>
      <c r="X116" s="30" t="n">
        <v>15.6</v>
      </c>
      <c r="Y116" s="30" t="n">
        <v>66.9</v>
      </c>
      <c r="Z116" s="31" t="s">
        <v>95</v>
      </c>
      <c r="AA116" s="30"/>
    </row>
    <row r="117" customFormat="false" ht="23.8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  <c r="P117" s="25"/>
      <c r="Q117" s="26"/>
      <c r="R117" s="27"/>
      <c r="S117" s="32" t="s">
        <v>46</v>
      </c>
      <c r="T117" s="29" t="s">
        <v>85</v>
      </c>
      <c r="U117" s="30" t="n">
        <v>60</v>
      </c>
      <c r="V117" s="30" t="n">
        <v>4.6</v>
      </c>
      <c r="W117" s="30" t="n">
        <v>0.5</v>
      </c>
      <c r="X117" s="30" t="n">
        <v>29.5</v>
      </c>
      <c r="Y117" s="30" t="n">
        <v>140.6</v>
      </c>
      <c r="Z117" s="31" t="s">
        <v>48</v>
      </c>
      <c r="AA117" s="30"/>
    </row>
    <row r="118" customFormat="false" ht="23.85" hidden="false" customHeight="false" outlineLevel="0" collapsed="false">
      <c r="A118" s="33"/>
      <c r="B118" s="34"/>
      <c r="C118" s="35"/>
      <c r="D118" s="36" t="s">
        <v>32</v>
      </c>
      <c r="E118" s="37"/>
      <c r="F118" s="38" t="n">
        <f aca="false">SUM(F109:F117)</f>
        <v>750</v>
      </c>
      <c r="G118" s="38" t="n">
        <f aca="false">SUM(G109:G117)</f>
        <v>31.9</v>
      </c>
      <c r="H118" s="38" t="n">
        <f aca="false">SUM(H109:H117)</f>
        <v>20.3</v>
      </c>
      <c r="I118" s="38" t="n">
        <f aca="false">SUM(I109:I117)</f>
        <v>107.6</v>
      </c>
      <c r="J118" s="38" t="n">
        <f aca="false">SUM(J109:J117)</f>
        <v>8636.9</v>
      </c>
      <c r="K118" s="39"/>
      <c r="L118" s="38" t="n">
        <f aca="false">SUM(L109:L117)</f>
        <v>0</v>
      </c>
      <c r="P118" s="25"/>
      <c r="Q118" s="26"/>
      <c r="R118" s="27"/>
      <c r="S118" s="32" t="s">
        <v>49</v>
      </c>
      <c r="T118" s="29" t="s">
        <v>50</v>
      </c>
      <c r="U118" s="30" t="n">
        <v>30</v>
      </c>
      <c r="V118" s="30" t="n">
        <v>2</v>
      </c>
      <c r="W118" s="30" t="n">
        <v>0.4</v>
      </c>
      <c r="X118" s="30" t="n">
        <v>10</v>
      </c>
      <c r="Y118" s="30" t="n">
        <v>51.2</v>
      </c>
      <c r="Z118" s="31" t="s">
        <v>48</v>
      </c>
      <c r="AA118" s="30"/>
    </row>
    <row r="119" customFormat="false" ht="13.8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51</v>
      </c>
      <c r="D119" s="46"/>
      <c r="E119" s="47"/>
      <c r="F119" s="48" t="n">
        <f aca="false">F108+F118</f>
        <v>750</v>
      </c>
      <c r="G119" s="48" t="n">
        <f aca="false">G108+G118</f>
        <v>31.9</v>
      </c>
      <c r="H119" s="48" t="n">
        <f aca="false">H108+H118</f>
        <v>20.3</v>
      </c>
      <c r="I119" s="48" t="n">
        <f aca="false">I108+I118</f>
        <v>107.6</v>
      </c>
      <c r="J119" s="48" t="n">
        <f aca="false">J108+J118</f>
        <v>8636.9</v>
      </c>
      <c r="K119" s="48"/>
      <c r="L119" s="48" t="n">
        <f aca="false">L108+L118</f>
        <v>0</v>
      </c>
      <c r="P119" s="25"/>
      <c r="Q119" s="26"/>
      <c r="R119" s="27"/>
      <c r="S119" s="32"/>
      <c r="T119" s="29"/>
      <c r="U119" s="30"/>
      <c r="V119" s="30"/>
      <c r="W119" s="30"/>
      <c r="X119" s="30"/>
      <c r="Y119" s="30"/>
      <c r="Z119" s="31"/>
      <c r="AA119" s="30"/>
    </row>
    <row r="120" customFormat="false" ht="13.8" hidden="false" customHeight="false" outlineLevel="0" collapsed="false">
      <c r="A120" s="49" t="n">
        <v>2</v>
      </c>
      <c r="B120" s="26" t="n">
        <v>2</v>
      </c>
      <c r="C120" s="20" t="s">
        <v>26</v>
      </c>
      <c r="D120" s="21" t="s">
        <v>27</v>
      </c>
      <c r="E120" s="22"/>
      <c r="F120" s="23"/>
      <c r="G120" s="23"/>
      <c r="H120" s="23"/>
      <c r="I120" s="23"/>
      <c r="J120" s="23"/>
      <c r="K120" s="24"/>
      <c r="L120" s="23"/>
      <c r="P120" s="25"/>
      <c r="Q120" s="26"/>
      <c r="R120" s="27"/>
      <c r="S120" s="43"/>
      <c r="T120" s="29"/>
      <c r="U120" s="30"/>
      <c r="V120" s="30"/>
      <c r="W120" s="30"/>
      <c r="X120" s="30"/>
      <c r="Y120" s="30"/>
      <c r="Z120" s="31"/>
      <c r="AA120" s="30"/>
    </row>
    <row r="121" customFormat="false" ht="13.8" hidden="false" customHeight="false" outlineLevel="0" collapsed="false">
      <c r="A121" s="49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  <c r="P121" s="25"/>
      <c r="Q121" s="26"/>
      <c r="R121" s="27"/>
      <c r="S121" s="28"/>
      <c r="T121" s="29"/>
      <c r="U121" s="30"/>
      <c r="V121" s="30"/>
      <c r="W121" s="30"/>
      <c r="X121" s="30"/>
      <c r="Y121" s="30"/>
      <c r="Z121" s="31"/>
      <c r="AA121" s="30"/>
    </row>
    <row r="122" customFormat="false" ht="13.8" hidden="false" customHeight="false" outlineLevel="0" collapsed="false">
      <c r="A122" s="49"/>
      <c r="B122" s="26"/>
      <c r="C122" s="27"/>
      <c r="D122" s="32" t="s">
        <v>29</v>
      </c>
      <c r="E122" s="29"/>
      <c r="F122" s="30"/>
      <c r="G122" s="30"/>
      <c r="H122" s="30"/>
      <c r="I122" s="30"/>
      <c r="J122" s="30"/>
      <c r="K122" s="31"/>
      <c r="L122" s="30"/>
      <c r="P122" s="33"/>
      <c r="Q122" s="34"/>
      <c r="R122" s="35"/>
      <c r="S122" s="36" t="s">
        <v>32</v>
      </c>
      <c r="T122" s="37"/>
      <c r="U122" s="38" t="n">
        <f aca="false">SUM(U113:U121)</f>
        <v>750</v>
      </c>
      <c r="V122" s="38" t="n">
        <f aca="false">SUM(V113:V121)</f>
        <v>31.9</v>
      </c>
      <c r="W122" s="38" t="n">
        <f aca="false">SUM(W113:W121)</f>
        <v>20.3</v>
      </c>
      <c r="X122" s="38" t="n">
        <f aca="false">SUM(X113:X121)</f>
        <v>107.6</v>
      </c>
      <c r="Y122" s="38" t="n">
        <f aca="false">SUM(Y113:Y121)</f>
        <v>8636.9</v>
      </c>
      <c r="Z122" s="39"/>
      <c r="AA122" s="38" t="n">
        <f aca="false">SUM(AA113:AA121)</f>
        <v>0</v>
      </c>
    </row>
    <row r="123" customFormat="false" ht="13.8" hidden="false" customHeight="true" outlineLevel="0" collapsed="false">
      <c r="A123" s="49"/>
      <c r="B123" s="26"/>
      <c r="C123" s="27"/>
      <c r="D123" s="32" t="s">
        <v>30</v>
      </c>
      <c r="E123" s="29"/>
      <c r="F123" s="30"/>
      <c r="G123" s="30"/>
      <c r="H123" s="30"/>
      <c r="I123" s="30"/>
      <c r="J123" s="30"/>
      <c r="K123" s="31"/>
      <c r="L123" s="30"/>
      <c r="P123" s="44" t="n">
        <f aca="false">P105</f>
        <v>2</v>
      </c>
      <c r="Q123" s="45" t="n">
        <f aca="false">Q105</f>
        <v>1</v>
      </c>
      <c r="R123" s="46" t="s">
        <v>51</v>
      </c>
      <c r="S123" s="46"/>
      <c r="T123" s="47"/>
      <c r="U123" s="48" t="n">
        <f aca="false">U112+U122</f>
        <v>750</v>
      </c>
      <c r="V123" s="48" t="n">
        <f aca="false">V112+V122</f>
        <v>31.9</v>
      </c>
      <c r="W123" s="48" t="n">
        <f aca="false">W112+W122</f>
        <v>20.3</v>
      </c>
      <c r="X123" s="48" t="n">
        <f aca="false">X112+X122</f>
        <v>107.6</v>
      </c>
      <c r="Y123" s="48" t="n">
        <f aca="false">Y112+Y122</f>
        <v>8636.9</v>
      </c>
      <c r="Z123" s="48"/>
      <c r="AA123" s="48" t="n">
        <f aca="false">AA112+AA122</f>
        <v>0</v>
      </c>
    </row>
    <row r="124" customFormat="false" ht="13.8" hidden="false" customHeight="false" outlineLevel="0" collapsed="false">
      <c r="A124" s="49"/>
      <c r="B124" s="26"/>
      <c r="C124" s="27"/>
      <c r="D124" s="32" t="s">
        <v>31</v>
      </c>
      <c r="E124" s="29"/>
      <c r="F124" s="30"/>
      <c r="G124" s="30"/>
      <c r="H124" s="30"/>
      <c r="I124" s="30"/>
      <c r="J124" s="30"/>
      <c r="K124" s="31"/>
      <c r="L124" s="30"/>
      <c r="P124" s="49" t="n">
        <v>2</v>
      </c>
      <c r="Q124" s="26" t="n">
        <v>2</v>
      </c>
      <c r="R124" s="20" t="s">
        <v>26</v>
      </c>
      <c r="S124" s="21" t="s">
        <v>27</v>
      </c>
      <c r="T124" s="22"/>
      <c r="U124" s="23"/>
      <c r="V124" s="23"/>
      <c r="W124" s="23"/>
      <c r="X124" s="23"/>
      <c r="Y124" s="23"/>
      <c r="Z124" s="24"/>
      <c r="AA124" s="23"/>
    </row>
    <row r="125" customFormat="false" ht="13.8" hidden="false" customHeight="false" outlineLevel="0" collapsed="false">
      <c r="A125" s="49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  <c r="P125" s="49"/>
      <c r="Q125" s="26"/>
      <c r="R125" s="27"/>
      <c r="S125" s="28"/>
      <c r="T125" s="29"/>
      <c r="U125" s="30"/>
      <c r="V125" s="30"/>
      <c r="W125" s="30"/>
      <c r="X125" s="30"/>
      <c r="Y125" s="30"/>
      <c r="Z125" s="31"/>
      <c r="AA125" s="30"/>
    </row>
    <row r="126" customFormat="false" ht="13.8" hidden="false" customHeight="false" outlineLevel="0" collapsed="false">
      <c r="A126" s="49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  <c r="P126" s="49"/>
      <c r="Q126" s="26"/>
      <c r="R126" s="27"/>
      <c r="S126" s="32" t="s">
        <v>29</v>
      </c>
      <c r="T126" s="29"/>
      <c r="U126" s="30"/>
      <c r="V126" s="30"/>
      <c r="W126" s="30"/>
      <c r="X126" s="30"/>
      <c r="Y126" s="30"/>
      <c r="Z126" s="31"/>
      <c r="AA126" s="30"/>
    </row>
    <row r="127" customFormat="false" ht="13.8" hidden="false" customHeight="false" outlineLevel="0" collapsed="false">
      <c r="A127" s="50"/>
      <c r="B127" s="34"/>
      <c r="C127" s="35"/>
      <c r="D127" s="36" t="s">
        <v>32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  <c r="P127" s="49"/>
      <c r="Q127" s="26"/>
      <c r="R127" s="27"/>
      <c r="S127" s="32" t="s">
        <v>30</v>
      </c>
      <c r="T127" s="29"/>
      <c r="U127" s="30"/>
      <c r="V127" s="30"/>
      <c r="W127" s="30"/>
      <c r="X127" s="30"/>
      <c r="Y127" s="30"/>
      <c r="Z127" s="31"/>
      <c r="AA127" s="30"/>
    </row>
    <row r="128" customFormat="false" ht="13.8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33</v>
      </c>
      <c r="D128" s="32" t="s">
        <v>34</v>
      </c>
      <c r="E128" s="29" t="s">
        <v>75</v>
      </c>
      <c r="F128" s="30" t="n">
        <v>60</v>
      </c>
      <c r="G128" s="30" t="n">
        <v>0.5</v>
      </c>
      <c r="H128" s="30" t="n">
        <v>0.1</v>
      </c>
      <c r="I128" s="30" t="n">
        <v>1.5</v>
      </c>
      <c r="J128" s="30" t="n">
        <v>8.5</v>
      </c>
      <c r="K128" s="31" t="s">
        <v>76</v>
      </c>
      <c r="L128" s="30"/>
      <c r="P128" s="49"/>
      <c r="Q128" s="26"/>
      <c r="R128" s="27"/>
      <c r="S128" s="32" t="s">
        <v>31</v>
      </c>
      <c r="T128" s="29"/>
      <c r="U128" s="30"/>
      <c r="V128" s="30"/>
      <c r="W128" s="30"/>
      <c r="X128" s="30"/>
      <c r="Y128" s="30"/>
      <c r="Z128" s="31"/>
      <c r="AA128" s="30"/>
    </row>
    <row r="129" customFormat="false" ht="13.8" hidden="false" customHeight="false" outlineLevel="0" collapsed="false">
      <c r="A129" s="49"/>
      <c r="B129" s="26"/>
      <c r="C129" s="27"/>
      <c r="D129" s="32" t="s">
        <v>37</v>
      </c>
      <c r="E129" s="29" t="s">
        <v>96</v>
      </c>
      <c r="F129" s="30" t="n">
        <v>200</v>
      </c>
      <c r="G129" s="30" t="n">
        <v>5.1</v>
      </c>
      <c r="H129" s="30" t="n">
        <v>5.8</v>
      </c>
      <c r="I129" s="30" t="n">
        <v>10.8</v>
      </c>
      <c r="J129" s="30" t="n">
        <v>115.6</v>
      </c>
      <c r="K129" s="31" t="s">
        <v>97</v>
      </c>
      <c r="L129" s="30"/>
      <c r="P129" s="49"/>
      <c r="Q129" s="26"/>
      <c r="R129" s="27"/>
      <c r="S129" s="28"/>
      <c r="T129" s="29"/>
      <c r="U129" s="30"/>
      <c r="V129" s="30"/>
      <c r="W129" s="30"/>
      <c r="X129" s="30"/>
      <c r="Y129" s="30"/>
      <c r="Z129" s="31"/>
      <c r="AA129" s="30"/>
    </row>
    <row r="130" customFormat="false" ht="13.8" hidden="false" customHeight="false" outlineLevel="0" collapsed="false">
      <c r="A130" s="49"/>
      <c r="B130" s="26"/>
      <c r="C130" s="27"/>
      <c r="D130" s="32" t="s">
        <v>40</v>
      </c>
      <c r="E130" s="29" t="s">
        <v>98</v>
      </c>
      <c r="F130" s="30" t="n">
        <v>150</v>
      </c>
      <c r="G130" s="30" t="n">
        <v>4.5</v>
      </c>
      <c r="H130" s="30" t="n">
        <v>5.5</v>
      </c>
      <c r="I130" s="30" t="n">
        <v>26.5</v>
      </c>
      <c r="J130" s="30" t="n">
        <v>173.7</v>
      </c>
      <c r="K130" s="31" t="s">
        <v>99</v>
      </c>
      <c r="L130" s="30"/>
      <c r="P130" s="49"/>
      <c r="Q130" s="26"/>
      <c r="R130" s="27"/>
      <c r="S130" s="28"/>
      <c r="T130" s="29"/>
      <c r="U130" s="30"/>
      <c r="V130" s="30"/>
      <c r="W130" s="30"/>
      <c r="X130" s="30"/>
      <c r="Y130" s="30"/>
      <c r="Z130" s="31"/>
      <c r="AA130" s="30"/>
    </row>
    <row r="131" customFormat="false" ht="13.8" hidden="false" customHeight="false" outlineLevel="0" collapsed="false">
      <c r="A131" s="49"/>
      <c r="B131" s="26"/>
      <c r="C131" s="27"/>
      <c r="D131" s="32" t="s">
        <v>58</v>
      </c>
      <c r="E131" s="29" t="s">
        <v>59</v>
      </c>
      <c r="F131" s="30" t="n">
        <v>100</v>
      </c>
      <c r="G131" s="30" t="n">
        <v>12.8</v>
      </c>
      <c r="H131" s="30" t="n">
        <v>4.1</v>
      </c>
      <c r="I131" s="30" t="n">
        <v>6.1</v>
      </c>
      <c r="J131" s="30" t="n">
        <v>112.3</v>
      </c>
      <c r="K131" s="31" t="s">
        <v>60</v>
      </c>
      <c r="L131" s="30"/>
      <c r="P131" s="50"/>
      <c r="Q131" s="34"/>
      <c r="R131" s="35"/>
      <c r="S131" s="36" t="s">
        <v>32</v>
      </c>
      <c r="T131" s="37"/>
      <c r="U131" s="38" t="n">
        <f aca="false">SUM(U124:U130)</f>
        <v>0</v>
      </c>
      <c r="V131" s="38" t="n">
        <f aca="false">SUM(V124:V130)</f>
        <v>0</v>
      </c>
      <c r="W131" s="38" t="n">
        <f aca="false">SUM(W124:W130)</f>
        <v>0</v>
      </c>
      <c r="X131" s="38" t="n">
        <f aca="false">SUM(X124:X130)</f>
        <v>0</v>
      </c>
      <c r="Y131" s="38" t="n">
        <f aca="false">SUM(Y124:Y130)</f>
        <v>0</v>
      </c>
      <c r="Z131" s="39"/>
      <c r="AA131" s="38" t="n">
        <f aca="false">SUM(AA124:AA130)</f>
        <v>0</v>
      </c>
    </row>
    <row r="132" customFormat="false" ht="35.05" hidden="false" customHeight="false" outlineLevel="0" collapsed="false">
      <c r="A132" s="49"/>
      <c r="B132" s="26"/>
      <c r="C132" s="27"/>
      <c r="D132" s="32" t="s">
        <v>81</v>
      </c>
      <c r="E132" s="29" t="s">
        <v>81</v>
      </c>
      <c r="F132" s="30" t="n">
        <v>30</v>
      </c>
      <c r="G132" s="30" t="n">
        <v>1.1</v>
      </c>
      <c r="H132" s="30" t="n">
        <v>2.2</v>
      </c>
      <c r="I132" s="30" t="n">
        <v>2.9</v>
      </c>
      <c r="J132" s="30" t="n">
        <v>35.7</v>
      </c>
      <c r="K132" s="31" t="s">
        <v>100</v>
      </c>
      <c r="L132" s="30"/>
      <c r="P132" s="41" t="n">
        <f aca="false">P124</f>
        <v>2</v>
      </c>
      <c r="Q132" s="41" t="n">
        <f aca="false">Q124</f>
        <v>2</v>
      </c>
      <c r="R132" s="42" t="s">
        <v>33</v>
      </c>
      <c r="S132" s="32" t="s">
        <v>34</v>
      </c>
      <c r="T132" s="29" t="s">
        <v>75</v>
      </c>
      <c r="U132" s="30" t="n">
        <v>60</v>
      </c>
      <c r="V132" s="30" t="n">
        <v>0.5</v>
      </c>
      <c r="W132" s="30" t="n">
        <v>0.1</v>
      </c>
      <c r="X132" s="30" t="n">
        <v>1.5</v>
      </c>
      <c r="Y132" s="30" t="n">
        <v>8.5</v>
      </c>
      <c r="Z132" s="31" t="s">
        <v>76</v>
      </c>
      <c r="AA132" s="30"/>
    </row>
    <row r="133" customFormat="false" ht="46.25" hidden="false" customHeight="false" outlineLevel="0" collapsed="false">
      <c r="A133" s="49"/>
      <c r="B133" s="26"/>
      <c r="C133" s="27"/>
      <c r="D133" s="32" t="s">
        <v>43</v>
      </c>
      <c r="E133" s="29" t="s">
        <v>61</v>
      </c>
      <c r="F133" s="30" t="n">
        <v>200</v>
      </c>
      <c r="G133" s="30" t="n">
        <v>0.5</v>
      </c>
      <c r="H133" s="30" t="n">
        <v>0</v>
      </c>
      <c r="I133" s="30" t="n">
        <v>19.8</v>
      </c>
      <c r="J133" s="30" t="n">
        <v>81</v>
      </c>
      <c r="K133" s="31" t="s">
        <v>62</v>
      </c>
      <c r="L133" s="30"/>
      <c r="P133" s="49"/>
      <c r="Q133" s="26"/>
      <c r="R133" s="27"/>
      <c r="S133" s="32" t="s">
        <v>37</v>
      </c>
      <c r="T133" s="29" t="s">
        <v>96</v>
      </c>
      <c r="U133" s="30" t="n">
        <v>200</v>
      </c>
      <c r="V133" s="30" t="n">
        <v>5.1</v>
      </c>
      <c r="W133" s="30" t="n">
        <v>5.8</v>
      </c>
      <c r="X133" s="30" t="n">
        <v>10.8</v>
      </c>
      <c r="Y133" s="30" t="n">
        <v>115.6</v>
      </c>
      <c r="Z133" s="31" t="s">
        <v>97</v>
      </c>
      <c r="AA133" s="30"/>
    </row>
    <row r="134" customFormat="false" ht="35.05" hidden="false" customHeight="false" outlineLevel="0" collapsed="false">
      <c r="A134" s="49"/>
      <c r="B134" s="26"/>
      <c r="C134" s="27"/>
      <c r="D134" s="32" t="s">
        <v>46</v>
      </c>
      <c r="E134" s="29" t="s">
        <v>85</v>
      </c>
      <c r="F134" s="30" t="n">
        <v>60</v>
      </c>
      <c r="G134" s="30" t="n">
        <v>4.6</v>
      </c>
      <c r="H134" s="30" t="n">
        <v>0.5</v>
      </c>
      <c r="I134" s="30" t="n">
        <v>29.5</v>
      </c>
      <c r="J134" s="30" t="n">
        <v>140.6</v>
      </c>
      <c r="K134" s="31" t="s">
        <v>48</v>
      </c>
      <c r="L134" s="30"/>
      <c r="P134" s="49"/>
      <c r="Q134" s="26"/>
      <c r="R134" s="27"/>
      <c r="S134" s="32" t="s">
        <v>40</v>
      </c>
      <c r="T134" s="29" t="s">
        <v>98</v>
      </c>
      <c r="U134" s="30" t="n">
        <v>150</v>
      </c>
      <c r="V134" s="30" t="n">
        <v>4.5</v>
      </c>
      <c r="W134" s="30" t="n">
        <v>5.5</v>
      </c>
      <c r="X134" s="30" t="n">
        <v>26.5</v>
      </c>
      <c r="Y134" s="30" t="n">
        <v>173.7</v>
      </c>
      <c r="Z134" s="31" t="s">
        <v>99</v>
      </c>
      <c r="AA134" s="30"/>
    </row>
    <row r="135" customFormat="false" ht="35.05" hidden="false" customHeight="false" outlineLevel="0" collapsed="false">
      <c r="A135" s="49"/>
      <c r="B135" s="26"/>
      <c r="C135" s="27"/>
      <c r="D135" s="43" t="s">
        <v>49</v>
      </c>
      <c r="E135" s="29" t="s">
        <v>50</v>
      </c>
      <c r="F135" s="30" t="n">
        <v>30</v>
      </c>
      <c r="G135" s="30" t="n">
        <v>2</v>
      </c>
      <c r="H135" s="30" t="n">
        <v>0.4</v>
      </c>
      <c r="I135" s="30" t="n">
        <v>10</v>
      </c>
      <c r="J135" s="30" t="n">
        <v>51.2</v>
      </c>
      <c r="K135" s="31" t="s">
        <v>48</v>
      </c>
      <c r="L135" s="30"/>
      <c r="P135" s="49"/>
      <c r="Q135" s="26"/>
      <c r="R135" s="27"/>
      <c r="S135" s="32" t="s">
        <v>58</v>
      </c>
      <c r="T135" s="29" t="s">
        <v>59</v>
      </c>
      <c r="U135" s="30" t="n">
        <v>100</v>
      </c>
      <c r="V135" s="30" t="n">
        <v>12.8</v>
      </c>
      <c r="W135" s="30" t="n">
        <v>4.1</v>
      </c>
      <c r="X135" s="30" t="n">
        <v>6.1</v>
      </c>
      <c r="Y135" s="30" t="n">
        <v>112.3</v>
      </c>
      <c r="Z135" s="31" t="s">
        <v>60</v>
      </c>
      <c r="AA135" s="30"/>
    </row>
    <row r="136" customFormat="false" ht="13.8" hidden="false" customHeight="false" outlineLevel="0" collapsed="false">
      <c r="A136" s="49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  <c r="P136" s="49"/>
      <c r="Q136" s="26"/>
      <c r="R136" s="27"/>
      <c r="S136" s="32" t="s">
        <v>81</v>
      </c>
      <c r="T136" s="29" t="s">
        <v>81</v>
      </c>
      <c r="U136" s="30" t="n">
        <v>30</v>
      </c>
      <c r="V136" s="30" t="n">
        <v>1.1</v>
      </c>
      <c r="W136" s="30" t="n">
        <v>2.2</v>
      </c>
      <c r="X136" s="30" t="n">
        <v>2.9</v>
      </c>
      <c r="Y136" s="30" t="n">
        <v>35.7</v>
      </c>
      <c r="Z136" s="31" t="s">
        <v>100</v>
      </c>
      <c r="AA136" s="30"/>
    </row>
    <row r="137" customFormat="false" ht="46.25" hidden="false" customHeight="false" outlineLevel="0" collapsed="false">
      <c r="A137" s="50"/>
      <c r="B137" s="34"/>
      <c r="C137" s="35"/>
      <c r="D137" s="36" t="s">
        <v>32</v>
      </c>
      <c r="E137" s="37"/>
      <c r="F137" s="38" t="n">
        <f aca="false">SUM(F128:F136)</f>
        <v>830</v>
      </c>
      <c r="G137" s="38" t="n">
        <f aca="false">SUM(G128:G136)</f>
        <v>31.1</v>
      </c>
      <c r="H137" s="38" t="n">
        <f aca="false">SUM(H128:H136)</f>
        <v>18.6</v>
      </c>
      <c r="I137" s="38" t="n">
        <f aca="false">SUM(I128:I136)</f>
        <v>107.1</v>
      </c>
      <c r="J137" s="38" t="n">
        <f aca="false">SUM(J128:J136)</f>
        <v>718.6</v>
      </c>
      <c r="K137" s="39"/>
      <c r="L137" s="38" t="n">
        <f aca="false">SUM(L128:L136)</f>
        <v>0</v>
      </c>
      <c r="P137" s="49"/>
      <c r="Q137" s="26"/>
      <c r="R137" s="27"/>
      <c r="S137" s="32" t="s">
        <v>43</v>
      </c>
      <c r="T137" s="29" t="s">
        <v>61</v>
      </c>
      <c r="U137" s="30" t="n">
        <v>200</v>
      </c>
      <c r="V137" s="30" t="n">
        <v>0.5</v>
      </c>
      <c r="W137" s="30" t="n">
        <v>0</v>
      </c>
      <c r="X137" s="30" t="n">
        <v>19.8</v>
      </c>
      <c r="Y137" s="30" t="n">
        <v>81</v>
      </c>
      <c r="Z137" s="31" t="s">
        <v>62</v>
      </c>
      <c r="AA137" s="30"/>
    </row>
    <row r="138" customFormat="false" ht="23.8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51</v>
      </c>
      <c r="D138" s="46"/>
      <c r="E138" s="47"/>
      <c r="F138" s="48" t="n">
        <f aca="false">F127+F137</f>
        <v>830</v>
      </c>
      <c r="G138" s="48" t="n">
        <f aca="false">G127+G137</f>
        <v>31.1</v>
      </c>
      <c r="H138" s="48" t="n">
        <f aca="false">H127+H137</f>
        <v>18.6</v>
      </c>
      <c r="I138" s="48" t="n">
        <f aca="false">I127+I137</f>
        <v>107.1</v>
      </c>
      <c r="J138" s="48" t="n">
        <f aca="false">J127+J137</f>
        <v>718.6</v>
      </c>
      <c r="K138" s="48"/>
      <c r="L138" s="48" t="n">
        <f aca="false">L127+L137</f>
        <v>0</v>
      </c>
      <c r="P138" s="49"/>
      <c r="Q138" s="26"/>
      <c r="R138" s="27"/>
      <c r="S138" s="32" t="s">
        <v>46</v>
      </c>
      <c r="T138" s="29" t="s">
        <v>85</v>
      </c>
      <c r="U138" s="30" t="n">
        <v>60</v>
      </c>
      <c r="V138" s="30" t="n">
        <v>4.6</v>
      </c>
      <c r="W138" s="30" t="n">
        <v>0.5</v>
      </c>
      <c r="X138" s="30" t="n">
        <v>29.5</v>
      </c>
      <c r="Y138" s="30" t="n">
        <v>140.6</v>
      </c>
      <c r="Z138" s="31" t="s">
        <v>48</v>
      </c>
      <c r="AA138" s="30"/>
    </row>
    <row r="139" customFormat="false" ht="23.8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/>
      <c r="F139" s="23"/>
      <c r="G139" s="23"/>
      <c r="H139" s="23"/>
      <c r="I139" s="23"/>
      <c r="J139" s="23"/>
      <c r="K139" s="24"/>
      <c r="L139" s="23"/>
      <c r="P139" s="49"/>
      <c r="Q139" s="26"/>
      <c r="R139" s="27"/>
      <c r="S139" s="43" t="s">
        <v>49</v>
      </c>
      <c r="T139" s="29" t="s">
        <v>50</v>
      </c>
      <c r="U139" s="30" t="n">
        <v>30</v>
      </c>
      <c r="V139" s="30" t="n">
        <v>2</v>
      </c>
      <c r="W139" s="30" t="n">
        <v>0.4</v>
      </c>
      <c r="X139" s="30" t="n">
        <v>10</v>
      </c>
      <c r="Y139" s="30" t="n">
        <v>51.2</v>
      </c>
      <c r="Z139" s="31" t="s">
        <v>48</v>
      </c>
      <c r="AA139" s="30"/>
    </row>
    <row r="140" customFormat="false" ht="13.8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  <c r="P140" s="49"/>
      <c r="Q140" s="26"/>
      <c r="R140" s="27"/>
      <c r="S140" s="28"/>
      <c r="T140" s="29"/>
      <c r="U140" s="30"/>
      <c r="V140" s="30"/>
      <c r="W140" s="30"/>
      <c r="X140" s="30"/>
      <c r="Y140" s="30"/>
      <c r="Z140" s="31"/>
      <c r="AA140" s="30"/>
    </row>
    <row r="141" customFormat="false" ht="13.8" hidden="false" customHeight="false" outlineLevel="0" collapsed="false">
      <c r="A141" s="25"/>
      <c r="B141" s="26"/>
      <c r="C141" s="27"/>
      <c r="D141" s="32" t="s">
        <v>29</v>
      </c>
      <c r="E141" s="29"/>
      <c r="F141" s="30"/>
      <c r="G141" s="30"/>
      <c r="H141" s="30"/>
      <c r="I141" s="30"/>
      <c r="J141" s="30"/>
      <c r="K141" s="31"/>
      <c r="L141" s="30"/>
      <c r="P141" s="50"/>
      <c r="Q141" s="34"/>
      <c r="R141" s="35"/>
      <c r="S141" s="36" t="s">
        <v>32</v>
      </c>
      <c r="T141" s="37"/>
      <c r="U141" s="38" t="n">
        <f aca="false">SUM(U132:U140)</f>
        <v>830</v>
      </c>
      <c r="V141" s="38" t="n">
        <f aca="false">SUM(V132:V140)</f>
        <v>31.1</v>
      </c>
      <c r="W141" s="38" t="n">
        <f aca="false">SUM(W132:W140)</f>
        <v>18.6</v>
      </c>
      <c r="X141" s="38" t="n">
        <f aca="false">SUM(X132:X140)</f>
        <v>107.1</v>
      </c>
      <c r="Y141" s="38" t="n">
        <f aca="false">SUM(Y132:Y140)</f>
        <v>718.6</v>
      </c>
      <c r="Z141" s="39"/>
      <c r="AA141" s="38" t="n">
        <f aca="false">SUM(AA132:AA140)</f>
        <v>0</v>
      </c>
    </row>
    <row r="142" customFormat="false" ht="15.75" hidden="false" customHeight="true" outlineLevel="0" collapsed="false">
      <c r="A142" s="25"/>
      <c r="B142" s="26"/>
      <c r="C142" s="27"/>
      <c r="D142" s="32" t="s">
        <v>30</v>
      </c>
      <c r="E142" s="29"/>
      <c r="F142" s="30"/>
      <c r="G142" s="30"/>
      <c r="H142" s="30"/>
      <c r="I142" s="30"/>
      <c r="J142" s="30"/>
      <c r="K142" s="31"/>
      <c r="L142" s="30"/>
      <c r="P142" s="51" t="n">
        <f aca="false">P124</f>
        <v>2</v>
      </c>
      <c r="Q142" s="51" t="n">
        <f aca="false">Q124</f>
        <v>2</v>
      </c>
      <c r="R142" s="46" t="s">
        <v>51</v>
      </c>
      <c r="S142" s="46"/>
      <c r="T142" s="47"/>
      <c r="U142" s="48" t="n">
        <f aca="false">U131+U141</f>
        <v>830</v>
      </c>
      <c r="V142" s="48" t="n">
        <f aca="false">V131+V141</f>
        <v>31.1</v>
      </c>
      <c r="W142" s="48" t="n">
        <f aca="false">W131+W141</f>
        <v>18.6</v>
      </c>
      <c r="X142" s="48" t="n">
        <f aca="false">X131+X141</f>
        <v>107.1</v>
      </c>
      <c r="Y142" s="48" t="n">
        <f aca="false">Y131+Y141</f>
        <v>718.6</v>
      </c>
      <c r="Z142" s="48"/>
      <c r="AA142" s="48" t="n">
        <f aca="false">AA131+AA141</f>
        <v>0</v>
      </c>
    </row>
    <row r="143" customFormat="false" ht="13.8" hidden="false" customHeight="false" outlineLevel="0" collapsed="false">
      <c r="A143" s="25"/>
      <c r="B143" s="26"/>
      <c r="C143" s="27"/>
      <c r="D143" s="32" t="s">
        <v>31</v>
      </c>
      <c r="E143" s="29"/>
      <c r="F143" s="30"/>
      <c r="G143" s="30"/>
      <c r="H143" s="30"/>
      <c r="I143" s="30"/>
      <c r="J143" s="30"/>
      <c r="K143" s="31"/>
      <c r="L143" s="30"/>
      <c r="P143" s="18" t="n">
        <v>2</v>
      </c>
      <c r="Q143" s="19" t="n">
        <v>3</v>
      </c>
      <c r="R143" s="20" t="s">
        <v>26</v>
      </c>
      <c r="S143" s="21" t="s">
        <v>27</v>
      </c>
      <c r="T143" s="22"/>
      <c r="U143" s="23"/>
      <c r="V143" s="23"/>
      <c r="W143" s="23"/>
      <c r="X143" s="23"/>
      <c r="Y143" s="23"/>
      <c r="Z143" s="24"/>
      <c r="AA143" s="23"/>
    </row>
    <row r="144" customFormat="false" ht="13.8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  <c r="P144" s="25"/>
      <c r="Q144" s="26"/>
      <c r="R144" s="27"/>
      <c r="S144" s="28"/>
      <c r="T144" s="29"/>
      <c r="U144" s="30"/>
      <c r="V144" s="30"/>
      <c r="W144" s="30"/>
      <c r="X144" s="30"/>
      <c r="Y144" s="30"/>
      <c r="Z144" s="31"/>
      <c r="AA144" s="30"/>
    </row>
    <row r="145" customFormat="false" ht="13.8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  <c r="P145" s="25"/>
      <c r="Q145" s="26"/>
      <c r="R145" s="27"/>
      <c r="S145" s="32" t="s">
        <v>29</v>
      </c>
      <c r="T145" s="29"/>
      <c r="U145" s="30"/>
      <c r="V145" s="30"/>
      <c r="W145" s="30"/>
      <c r="X145" s="30"/>
      <c r="Y145" s="30"/>
      <c r="Z145" s="31"/>
      <c r="AA145" s="30"/>
    </row>
    <row r="146" customFormat="false" ht="13.8" hidden="false" customHeight="false" outlineLevel="0" collapsed="false">
      <c r="A146" s="33"/>
      <c r="B146" s="34"/>
      <c r="C146" s="35"/>
      <c r="D146" s="36" t="s">
        <v>32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  <c r="P146" s="25"/>
      <c r="Q146" s="26"/>
      <c r="R146" s="27"/>
      <c r="S146" s="32" t="s">
        <v>30</v>
      </c>
      <c r="T146" s="29"/>
      <c r="U146" s="30"/>
      <c r="V146" s="30"/>
      <c r="W146" s="30"/>
      <c r="X146" s="30"/>
      <c r="Y146" s="30"/>
      <c r="Z146" s="31"/>
      <c r="AA146" s="30"/>
    </row>
    <row r="147" customFormat="false" ht="13.8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33</v>
      </c>
      <c r="D147" s="32" t="s">
        <v>34</v>
      </c>
      <c r="E147" s="29" t="s">
        <v>101</v>
      </c>
      <c r="F147" s="30" t="n">
        <v>60</v>
      </c>
      <c r="G147" s="30" t="n">
        <v>0.8</v>
      </c>
      <c r="H147" s="30" t="n">
        <v>2</v>
      </c>
      <c r="I147" s="30" t="n">
        <v>4.1</v>
      </c>
      <c r="J147" s="30" t="n">
        <v>37.6</v>
      </c>
      <c r="K147" s="31" t="s">
        <v>102</v>
      </c>
      <c r="L147" s="30"/>
      <c r="P147" s="25"/>
      <c r="Q147" s="26"/>
      <c r="R147" s="27"/>
      <c r="S147" s="32" t="s">
        <v>31</v>
      </c>
      <c r="T147" s="29"/>
      <c r="U147" s="30"/>
      <c r="V147" s="30"/>
      <c r="W147" s="30"/>
      <c r="X147" s="30"/>
      <c r="Y147" s="30"/>
      <c r="Z147" s="31"/>
      <c r="AA147" s="30"/>
    </row>
    <row r="148" customFormat="false" ht="13.8" hidden="false" customHeight="false" outlineLevel="0" collapsed="false">
      <c r="A148" s="25"/>
      <c r="B148" s="26"/>
      <c r="C148" s="27"/>
      <c r="D148" s="32" t="s">
        <v>37</v>
      </c>
      <c r="E148" s="29" t="s">
        <v>103</v>
      </c>
      <c r="F148" s="30" t="n">
        <v>200</v>
      </c>
      <c r="G148" s="30" t="n">
        <v>4.7</v>
      </c>
      <c r="H148" s="30" t="n">
        <v>5.7</v>
      </c>
      <c r="I148" s="30" t="n">
        <v>10.1</v>
      </c>
      <c r="J148" s="30" t="n">
        <v>110.4</v>
      </c>
      <c r="K148" s="31" t="s">
        <v>55</v>
      </c>
      <c r="L148" s="30"/>
      <c r="P148" s="25"/>
      <c r="Q148" s="26"/>
      <c r="R148" s="27"/>
      <c r="S148" s="28"/>
      <c r="T148" s="29"/>
      <c r="U148" s="30"/>
      <c r="V148" s="30"/>
      <c r="W148" s="30"/>
      <c r="X148" s="30"/>
      <c r="Y148" s="30"/>
      <c r="Z148" s="31"/>
      <c r="AA148" s="30"/>
    </row>
    <row r="149" customFormat="false" ht="23.85" hidden="false" customHeight="false" outlineLevel="0" collapsed="false">
      <c r="A149" s="25"/>
      <c r="B149" s="26"/>
      <c r="C149" s="27"/>
      <c r="D149" s="32" t="s">
        <v>40</v>
      </c>
      <c r="E149" s="29" t="s">
        <v>41</v>
      </c>
      <c r="F149" s="30" t="n">
        <v>200</v>
      </c>
      <c r="G149" s="30" t="n">
        <v>22</v>
      </c>
      <c r="H149" s="30" t="n">
        <v>22</v>
      </c>
      <c r="I149" s="30" t="n">
        <v>13.3</v>
      </c>
      <c r="J149" s="30" t="n">
        <v>339.4</v>
      </c>
      <c r="K149" s="31" t="s">
        <v>42</v>
      </c>
      <c r="L149" s="30"/>
      <c r="P149" s="25"/>
      <c r="Q149" s="26"/>
      <c r="R149" s="27"/>
      <c r="S149" s="28"/>
      <c r="T149" s="29"/>
      <c r="U149" s="30"/>
      <c r="V149" s="30"/>
      <c r="W149" s="30"/>
      <c r="X149" s="30"/>
      <c r="Y149" s="30"/>
      <c r="Z149" s="31"/>
      <c r="AA149" s="30"/>
    </row>
    <row r="150" customFormat="false" ht="13.8" hidden="false" customHeight="false" outlineLevel="0" collapsed="false">
      <c r="A150" s="25"/>
      <c r="B150" s="26"/>
      <c r="C150" s="27"/>
      <c r="D150" s="32" t="s">
        <v>43</v>
      </c>
      <c r="E150" s="29" t="s">
        <v>83</v>
      </c>
      <c r="F150" s="30" t="n">
        <v>200</v>
      </c>
      <c r="G150" s="30" t="n">
        <v>0.2</v>
      </c>
      <c r="H150" s="30" t="n">
        <v>0.1</v>
      </c>
      <c r="I150" s="30" t="n">
        <v>9.9</v>
      </c>
      <c r="J150" s="30" t="n">
        <v>41.6</v>
      </c>
      <c r="K150" s="31" t="s">
        <v>84</v>
      </c>
      <c r="L150" s="30"/>
      <c r="P150" s="33"/>
      <c r="Q150" s="34"/>
      <c r="R150" s="35"/>
      <c r="S150" s="36" t="s">
        <v>32</v>
      </c>
      <c r="T150" s="37"/>
      <c r="U150" s="38" t="n">
        <f aca="false">SUM(U143:U149)</f>
        <v>0</v>
      </c>
      <c r="V150" s="38" t="n">
        <f aca="false">SUM(V143:V149)</f>
        <v>0</v>
      </c>
      <c r="W150" s="38" t="n">
        <f aca="false">SUM(W143:W149)</f>
        <v>0</v>
      </c>
      <c r="X150" s="38" t="n">
        <f aca="false">SUM(X143:X149)</f>
        <v>0</v>
      </c>
      <c r="Y150" s="38" t="n">
        <f aca="false">SUM(Y143:Y149)</f>
        <v>0</v>
      </c>
      <c r="Z150" s="39"/>
      <c r="AA150" s="38" t="n">
        <f aca="false">SUM(AA143:AA149)</f>
        <v>0</v>
      </c>
    </row>
    <row r="151" customFormat="false" ht="35.05" hidden="false" customHeight="false" outlineLevel="0" collapsed="false">
      <c r="A151" s="25"/>
      <c r="B151" s="26"/>
      <c r="C151" s="27"/>
      <c r="D151" s="32" t="s">
        <v>46</v>
      </c>
      <c r="E151" s="29" t="s">
        <v>47</v>
      </c>
      <c r="F151" s="30" t="n">
        <v>60</v>
      </c>
      <c r="G151" s="30" t="n">
        <v>4.6</v>
      </c>
      <c r="H151" s="30" t="n">
        <v>0.5</v>
      </c>
      <c r="I151" s="30" t="n">
        <v>29.5</v>
      </c>
      <c r="J151" s="30" t="n">
        <v>140.6</v>
      </c>
      <c r="K151" s="31" t="s">
        <v>48</v>
      </c>
      <c r="L151" s="30"/>
      <c r="P151" s="40" t="n">
        <f aca="false">P143</f>
        <v>2</v>
      </c>
      <c r="Q151" s="41" t="n">
        <f aca="false">Q143</f>
        <v>3</v>
      </c>
      <c r="R151" s="42" t="s">
        <v>33</v>
      </c>
      <c r="S151" s="32" t="s">
        <v>34</v>
      </c>
      <c r="T151" s="29" t="s">
        <v>101</v>
      </c>
      <c r="U151" s="30" t="n">
        <v>60</v>
      </c>
      <c r="V151" s="30" t="n">
        <v>0.8</v>
      </c>
      <c r="W151" s="30" t="n">
        <v>2</v>
      </c>
      <c r="X151" s="30" t="n">
        <v>4.1</v>
      </c>
      <c r="Y151" s="30" t="n">
        <v>37.6</v>
      </c>
      <c r="Z151" s="31" t="s">
        <v>102</v>
      </c>
      <c r="AA151" s="30"/>
    </row>
    <row r="152" customFormat="false" ht="23.85" hidden="false" customHeight="false" outlineLevel="0" collapsed="false">
      <c r="A152" s="25"/>
      <c r="B152" s="26"/>
      <c r="C152" s="27"/>
      <c r="D152" s="32" t="s">
        <v>49</v>
      </c>
      <c r="E152" s="29" t="s">
        <v>50</v>
      </c>
      <c r="F152" s="30" t="n">
        <v>30</v>
      </c>
      <c r="G152" s="30" t="n">
        <v>2</v>
      </c>
      <c r="H152" s="30" t="n">
        <v>0.4</v>
      </c>
      <c r="I152" s="30" t="n">
        <v>10</v>
      </c>
      <c r="J152" s="30" t="n">
        <v>51.2</v>
      </c>
      <c r="K152" s="31" t="s">
        <v>48</v>
      </c>
      <c r="L152" s="30"/>
      <c r="P152" s="25"/>
      <c r="Q152" s="26"/>
      <c r="R152" s="27"/>
      <c r="S152" s="32" t="s">
        <v>37</v>
      </c>
      <c r="T152" s="29" t="s">
        <v>103</v>
      </c>
      <c r="U152" s="30" t="n">
        <v>200</v>
      </c>
      <c r="V152" s="30" t="n">
        <v>4.7</v>
      </c>
      <c r="W152" s="30" t="n">
        <v>5.7</v>
      </c>
      <c r="X152" s="30" t="n">
        <v>10.1</v>
      </c>
      <c r="Y152" s="30" t="n">
        <v>110.4</v>
      </c>
      <c r="Z152" s="31" t="s">
        <v>55</v>
      </c>
      <c r="AA152" s="30"/>
    </row>
    <row r="153" customFormat="false" ht="35.05" hidden="false" customHeight="false" outlineLevel="0" collapsed="false">
      <c r="A153" s="25"/>
      <c r="B153" s="26"/>
      <c r="C153" s="27"/>
      <c r="D153" s="32"/>
      <c r="E153" s="29"/>
      <c r="F153" s="30"/>
      <c r="G153" s="30"/>
      <c r="H153" s="30"/>
      <c r="I153" s="30"/>
      <c r="J153" s="30"/>
      <c r="K153" s="31"/>
      <c r="L153" s="30"/>
      <c r="P153" s="25"/>
      <c r="Q153" s="26"/>
      <c r="R153" s="27"/>
      <c r="S153" s="32" t="s">
        <v>40</v>
      </c>
      <c r="T153" s="29" t="s">
        <v>41</v>
      </c>
      <c r="U153" s="30" t="n">
        <v>200</v>
      </c>
      <c r="V153" s="30" t="n">
        <v>22</v>
      </c>
      <c r="W153" s="30" t="n">
        <v>22</v>
      </c>
      <c r="X153" s="30" t="n">
        <v>13.3</v>
      </c>
      <c r="Y153" s="30" t="n">
        <v>339.4</v>
      </c>
      <c r="Z153" s="31" t="s">
        <v>42</v>
      </c>
      <c r="AA153" s="30"/>
    </row>
    <row r="154" customFormat="false" ht="35.05" hidden="false" customHeight="false" outlineLevel="0" collapsed="false">
      <c r="A154" s="25"/>
      <c r="B154" s="26"/>
      <c r="C154" s="27"/>
      <c r="D154" s="43"/>
      <c r="E154" s="29"/>
      <c r="F154" s="30"/>
      <c r="G154" s="30"/>
      <c r="H154" s="30"/>
      <c r="I154" s="30"/>
      <c r="J154" s="30"/>
      <c r="K154" s="31"/>
      <c r="L154" s="30"/>
      <c r="P154" s="25"/>
      <c r="Q154" s="26"/>
      <c r="R154" s="27"/>
      <c r="S154" s="32" t="s">
        <v>43</v>
      </c>
      <c r="T154" s="29" t="s">
        <v>83</v>
      </c>
      <c r="U154" s="30" t="n">
        <v>200</v>
      </c>
      <c r="V154" s="30" t="n">
        <v>0.2</v>
      </c>
      <c r="W154" s="30" t="n">
        <v>0.1</v>
      </c>
      <c r="X154" s="30" t="n">
        <v>9.9</v>
      </c>
      <c r="Y154" s="30" t="n">
        <v>41.6</v>
      </c>
      <c r="Z154" s="31" t="s">
        <v>84</v>
      </c>
      <c r="AA154" s="30"/>
    </row>
    <row r="155" customFormat="false" ht="35.0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  <c r="P155" s="25"/>
      <c r="Q155" s="26"/>
      <c r="R155" s="27"/>
      <c r="S155" s="32" t="s">
        <v>46</v>
      </c>
      <c r="T155" s="29" t="s">
        <v>47</v>
      </c>
      <c r="U155" s="30" t="n">
        <v>60</v>
      </c>
      <c r="V155" s="30" t="n">
        <v>4.6</v>
      </c>
      <c r="W155" s="30" t="n">
        <v>0.5</v>
      </c>
      <c r="X155" s="30" t="n">
        <v>29.5</v>
      </c>
      <c r="Y155" s="30" t="n">
        <v>140.6</v>
      </c>
      <c r="Z155" s="31" t="s">
        <v>48</v>
      </c>
      <c r="AA155" s="30"/>
    </row>
    <row r="156" customFormat="false" ht="23.85" hidden="false" customHeight="false" outlineLevel="0" collapsed="false">
      <c r="A156" s="33"/>
      <c r="B156" s="34"/>
      <c r="C156" s="35"/>
      <c r="D156" s="36" t="s">
        <v>32</v>
      </c>
      <c r="E156" s="37"/>
      <c r="F156" s="38" t="n">
        <f aca="false">SUM(F147:F155)</f>
        <v>750</v>
      </c>
      <c r="G156" s="38" t="n">
        <f aca="false">SUM(G147:G155)</f>
        <v>34.3</v>
      </c>
      <c r="H156" s="38" t="n">
        <f aca="false">SUM(H147:H155)</f>
        <v>30.7</v>
      </c>
      <c r="I156" s="38" t="n">
        <f aca="false">SUM(I147:I155)</f>
        <v>76.9</v>
      </c>
      <c r="J156" s="38" t="n">
        <f aca="false">SUM(J147:J155)</f>
        <v>720.8</v>
      </c>
      <c r="K156" s="39"/>
      <c r="L156" s="38" t="n">
        <f aca="false">SUM(L147:L155)</f>
        <v>0</v>
      </c>
      <c r="P156" s="25"/>
      <c r="Q156" s="26"/>
      <c r="R156" s="27"/>
      <c r="S156" s="32" t="s">
        <v>49</v>
      </c>
      <c r="T156" s="29" t="s">
        <v>50</v>
      </c>
      <c r="U156" s="30" t="n">
        <v>30</v>
      </c>
      <c r="V156" s="30" t="n">
        <v>2</v>
      </c>
      <c r="W156" s="30" t="n">
        <v>0.4</v>
      </c>
      <c r="X156" s="30" t="n">
        <v>10</v>
      </c>
      <c r="Y156" s="30" t="n">
        <v>51.2</v>
      </c>
      <c r="Z156" s="31" t="s">
        <v>48</v>
      </c>
      <c r="AA156" s="30"/>
    </row>
    <row r="157" customFormat="false" ht="13.8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51</v>
      </c>
      <c r="D157" s="46"/>
      <c r="E157" s="47"/>
      <c r="F157" s="48" t="n">
        <f aca="false">F146+F156</f>
        <v>750</v>
      </c>
      <c r="G157" s="48" t="n">
        <f aca="false">G146+G156</f>
        <v>34.3</v>
      </c>
      <c r="H157" s="48" t="n">
        <f aca="false">H146+H156</f>
        <v>30.7</v>
      </c>
      <c r="I157" s="48" t="n">
        <f aca="false">I146+I156</f>
        <v>76.9</v>
      </c>
      <c r="J157" s="48" t="n">
        <f aca="false">J146+J156</f>
        <v>720.8</v>
      </c>
      <c r="K157" s="48"/>
      <c r="L157" s="48" t="n">
        <f aca="false">L146+L156</f>
        <v>0</v>
      </c>
      <c r="P157" s="25"/>
      <c r="Q157" s="26"/>
      <c r="R157" s="27"/>
      <c r="S157" s="32"/>
      <c r="T157" s="29"/>
      <c r="U157" s="30"/>
      <c r="V157" s="30"/>
      <c r="W157" s="30"/>
      <c r="X157" s="30"/>
      <c r="Y157" s="30"/>
      <c r="Z157" s="31"/>
      <c r="AA157" s="30"/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/>
      <c r="F158" s="23"/>
      <c r="G158" s="23"/>
      <c r="H158" s="23"/>
      <c r="I158" s="23"/>
      <c r="J158" s="23"/>
      <c r="K158" s="24"/>
      <c r="L158" s="23"/>
      <c r="P158" s="25"/>
      <c r="Q158" s="26"/>
      <c r="R158" s="27"/>
      <c r="S158" s="43"/>
      <c r="T158" s="29"/>
      <c r="U158" s="30"/>
      <c r="V158" s="30"/>
      <c r="W158" s="30"/>
      <c r="X158" s="30"/>
      <c r="Y158" s="30"/>
      <c r="Z158" s="31"/>
      <c r="AA158" s="30"/>
    </row>
    <row r="159" customFormat="false" ht="13.8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  <c r="P159" s="25"/>
      <c r="Q159" s="26"/>
      <c r="R159" s="27"/>
      <c r="S159" s="28"/>
      <c r="T159" s="29"/>
      <c r="U159" s="30"/>
      <c r="V159" s="30"/>
      <c r="W159" s="30"/>
      <c r="X159" s="30"/>
      <c r="Y159" s="30"/>
      <c r="Z159" s="31"/>
      <c r="AA159" s="30"/>
    </row>
    <row r="160" customFormat="false" ht="13.8" hidden="false" customHeight="false" outlineLevel="0" collapsed="false">
      <c r="A160" s="25"/>
      <c r="B160" s="26"/>
      <c r="C160" s="27"/>
      <c r="D160" s="32" t="s">
        <v>29</v>
      </c>
      <c r="E160" s="29"/>
      <c r="F160" s="30"/>
      <c r="G160" s="30"/>
      <c r="H160" s="30"/>
      <c r="I160" s="30"/>
      <c r="J160" s="30"/>
      <c r="K160" s="31"/>
      <c r="L160" s="30"/>
      <c r="P160" s="33"/>
      <c r="Q160" s="34"/>
      <c r="R160" s="35"/>
      <c r="S160" s="36" t="s">
        <v>32</v>
      </c>
      <c r="T160" s="37"/>
      <c r="U160" s="38" t="n">
        <f aca="false">SUM(U151:U159)</f>
        <v>750</v>
      </c>
      <c r="V160" s="38" t="n">
        <f aca="false">SUM(V151:V159)</f>
        <v>34.3</v>
      </c>
      <c r="W160" s="38" t="n">
        <f aca="false">SUM(W151:W159)</f>
        <v>30.7</v>
      </c>
      <c r="X160" s="38" t="n">
        <f aca="false">SUM(X151:X159)</f>
        <v>76.9</v>
      </c>
      <c r="Y160" s="38" t="n">
        <f aca="false">SUM(Y151:Y159)</f>
        <v>720.8</v>
      </c>
      <c r="Z160" s="39"/>
      <c r="AA160" s="38" t="n">
        <f aca="false">SUM(AA151:AA159)</f>
        <v>0</v>
      </c>
    </row>
    <row r="161" customFormat="false" ht="13.8" hidden="false" customHeight="true" outlineLevel="0" collapsed="false">
      <c r="A161" s="25"/>
      <c r="B161" s="26"/>
      <c r="C161" s="27"/>
      <c r="D161" s="32" t="s">
        <v>30</v>
      </c>
      <c r="E161" s="29"/>
      <c r="F161" s="30"/>
      <c r="G161" s="30"/>
      <c r="H161" s="30"/>
      <c r="I161" s="30"/>
      <c r="J161" s="30"/>
      <c r="K161" s="31"/>
      <c r="L161" s="30"/>
      <c r="P161" s="44" t="n">
        <f aca="false">P143</f>
        <v>2</v>
      </c>
      <c r="Q161" s="45" t="n">
        <f aca="false">Q143</f>
        <v>3</v>
      </c>
      <c r="R161" s="46" t="s">
        <v>51</v>
      </c>
      <c r="S161" s="46"/>
      <c r="T161" s="47"/>
      <c r="U161" s="48" t="n">
        <f aca="false">U150+U160</f>
        <v>750</v>
      </c>
      <c r="V161" s="48" t="n">
        <f aca="false">V150+V160</f>
        <v>34.3</v>
      </c>
      <c r="W161" s="48" t="n">
        <f aca="false">W150+W160</f>
        <v>30.7</v>
      </c>
      <c r="X161" s="48" t="n">
        <f aca="false">X150+X160</f>
        <v>76.9</v>
      </c>
      <c r="Y161" s="48" t="n">
        <f aca="false">Y150+Y160</f>
        <v>720.8</v>
      </c>
      <c r="Z161" s="48"/>
      <c r="AA161" s="48" t="n">
        <f aca="false">AA150+AA160</f>
        <v>0</v>
      </c>
    </row>
    <row r="162" customFormat="false" ht="13.8" hidden="false" customHeight="false" outlineLevel="0" collapsed="false">
      <c r="A162" s="25"/>
      <c r="B162" s="26"/>
      <c r="C162" s="27"/>
      <c r="D162" s="32" t="s">
        <v>31</v>
      </c>
      <c r="E162" s="29"/>
      <c r="F162" s="30"/>
      <c r="G162" s="30"/>
      <c r="H162" s="30"/>
      <c r="I162" s="30"/>
      <c r="J162" s="30"/>
      <c r="K162" s="31"/>
      <c r="L162" s="30"/>
      <c r="P162" s="18" t="n">
        <v>2</v>
      </c>
      <c r="Q162" s="19" t="n">
        <v>4</v>
      </c>
      <c r="R162" s="20" t="s">
        <v>26</v>
      </c>
      <c r="S162" s="21" t="s">
        <v>27</v>
      </c>
      <c r="T162" s="22"/>
      <c r="U162" s="23"/>
      <c r="V162" s="23"/>
      <c r="W162" s="23"/>
      <c r="X162" s="23"/>
      <c r="Y162" s="23"/>
      <c r="Z162" s="24"/>
      <c r="AA162" s="23"/>
    </row>
    <row r="163" customFormat="false" ht="13.8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  <c r="P163" s="25"/>
      <c r="Q163" s="26"/>
      <c r="R163" s="27"/>
      <c r="S163" s="28"/>
      <c r="T163" s="29"/>
      <c r="U163" s="30"/>
      <c r="V163" s="30"/>
      <c r="W163" s="30"/>
      <c r="X163" s="30"/>
      <c r="Y163" s="30"/>
      <c r="Z163" s="31"/>
      <c r="AA163" s="30"/>
    </row>
    <row r="164" customFormat="false" ht="13.8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  <c r="P164" s="25"/>
      <c r="Q164" s="26"/>
      <c r="R164" s="27"/>
      <c r="S164" s="32" t="s">
        <v>29</v>
      </c>
      <c r="T164" s="29"/>
      <c r="U164" s="30"/>
      <c r="V164" s="30"/>
      <c r="W164" s="30"/>
      <c r="X164" s="30"/>
      <c r="Y164" s="30"/>
      <c r="Z164" s="31"/>
      <c r="AA164" s="30"/>
    </row>
    <row r="165" customFormat="false" ht="13.8" hidden="false" customHeight="false" outlineLevel="0" collapsed="false">
      <c r="A165" s="33"/>
      <c r="B165" s="34"/>
      <c r="C165" s="35"/>
      <c r="D165" s="36" t="s">
        <v>32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  <c r="P165" s="25"/>
      <c r="Q165" s="26"/>
      <c r="R165" s="27"/>
      <c r="S165" s="32" t="s">
        <v>30</v>
      </c>
      <c r="T165" s="29"/>
      <c r="U165" s="30"/>
      <c r="V165" s="30"/>
      <c r="W165" s="30"/>
      <c r="X165" s="30"/>
      <c r="Y165" s="30"/>
      <c r="Z165" s="31"/>
      <c r="AA165" s="30"/>
    </row>
    <row r="166" customFormat="false" ht="13.8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33</v>
      </c>
      <c r="D166" s="32" t="s">
        <v>34</v>
      </c>
      <c r="E166" s="29" t="s">
        <v>104</v>
      </c>
      <c r="F166" s="30" t="n">
        <v>60</v>
      </c>
      <c r="G166" s="30" t="n">
        <v>0.7</v>
      </c>
      <c r="H166" s="30" t="n">
        <v>0.1</v>
      </c>
      <c r="I166" s="30" t="n">
        <v>2.3</v>
      </c>
      <c r="J166" s="30" t="n">
        <v>12.8</v>
      </c>
      <c r="K166" s="31" t="s">
        <v>36</v>
      </c>
      <c r="L166" s="30"/>
      <c r="P166" s="25"/>
      <c r="Q166" s="26"/>
      <c r="R166" s="27"/>
      <c r="S166" s="32" t="s">
        <v>31</v>
      </c>
      <c r="T166" s="29"/>
      <c r="U166" s="30"/>
      <c r="V166" s="30"/>
      <c r="W166" s="30"/>
      <c r="X166" s="30"/>
      <c r="Y166" s="30"/>
      <c r="Z166" s="31"/>
      <c r="AA166" s="30"/>
    </row>
    <row r="167" customFormat="false" ht="13.8" hidden="false" customHeight="false" outlineLevel="0" collapsed="false">
      <c r="A167" s="25"/>
      <c r="B167" s="26"/>
      <c r="C167" s="27"/>
      <c r="D167" s="32" t="s">
        <v>37</v>
      </c>
      <c r="E167" s="29" t="s">
        <v>105</v>
      </c>
      <c r="F167" s="30" t="n">
        <v>200</v>
      </c>
      <c r="G167" s="30" t="n">
        <v>11</v>
      </c>
      <c r="H167" s="30" t="n">
        <v>3.2</v>
      </c>
      <c r="I167" s="30" t="n">
        <v>15</v>
      </c>
      <c r="J167" s="30" t="n">
        <v>133</v>
      </c>
      <c r="K167" s="31" t="s">
        <v>106</v>
      </c>
      <c r="L167" s="30"/>
      <c r="P167" s="25"/>
      <c r="Q167" s="26"/>
      <c r="R167" s="27"/>
      <c r="S167" s="28"/>
      <c r="T167" s="29"/>
      <c r="U167" s="30"/>
      <c r="V167" s="30"/>
      <c r="W167" s="30"/>
      <c r="X167" s="30"/>
      <c r="Y167" s="30"/>
      <c r="Z167" s="31"/>
      <c r="AA167" s="30"/>
    </row>
    <row r="168" customFormat="false" ht="13.8" hidden="false" customHeight="false" outlineLevel="0" collapsed="false">
      <c r="A168" s="25"/>
      <c r="B168" s="26"/>
      <c r="C168" s="27"/>
      <c r="D168" s="32" t="s">
        <v>40</v>
      </c>
      <c r="E168" s="29" t="s">
        <v>71</v>
      </c>
      <c r="F168" s="30" t="n">
        <v>150</v>
      </c>
      <c r="G168" s="30" t="n">
        <v>4.7</v>
      </c>
      <c r="H168" s="30" t="n">
        <v>6.2</v>
      </c>
      <c r="I168" s="30" t="n">
        <v>26.5</v>
      </c>
      <c r="J168" s="30" t="n">
        <v>180.7</v>
      </c>
      <c r="K168" s="31" t="s">
        <v>107</v>
      </c>
      <c r="L168" s="30"/>
      <c r="P168" s="25"/>
      <c r="Q168" s="26"/>
      <c r="R168" s="27"/>
      <c r="S168" s="28"/>
      <c r="T168" s="29"/>
      <c r="U168" s="30"/>
      <c r="V168" s="30"/>
      <c r="W168" s="30"/>
      <c r="X168" s="30"/>
      <c r="Y168" s="30"/>
      <c r="Z168" s="31"/>
      <c r="AA168" s="30"/>
    </row>
    <row r="169" customFormat="false" ht="13.8" hidden="false" customHeight="false" outlineLevel="0" collapsed="false">
      <c r="A169" s="25"/>
      <c r="B169" s="26"/>
      <c r="C169" s="27"/>
      <c r="D169" s="32" t="s">
        <v>58</v>
      </c>
      <c r="E169" s="29" t="s">
        <v>73</v>
      </c>
      <c r="F169" s="30" t="n">
        <v>80</v>
      </c>
      <c r="G169" s="30" t="n">
        <v>13.6</v>
      </c>
      <c r="H169" s="30" t="n">
        <v>13.2</v>
      </c>
      <c r="I169" s="30" t="n">
        <v>3.1</v>
      </c>
      <c r="J169" s="30" t="n">
        <v>185.7</v>
      </c>
      <c r="K169" s="31" t="s">
        <v>74</v>
      </c>
      <c r="L169" s="30"/>
      <c r="P169" s="33"/>
      <c r="Q169" s="34"/>
      <c r="R169" s="35"/>
      <c r="S169" s="36" t="s">
        <v>32</v>
      </c>
      <c r="T169" s="37"/>
      <c r="U169" s="38" t="n">
        <f aca="false">SUM(U162:U168)</f>
        <v>0</v>
      </c>
      <c r="V169" s="38" t="n">
        <f aca="false">SUM(V162:V168)</f>
        <v>0</v>
      </c>
      <c r="W169" s="38" t="n">
        <f aca="false">SUM(W162:W168)</f>
        <v>0</v>
      </c>
      <c r="X169" s="38" t="n">
        <f aca="false">SUM(X162:X168)</f>
        <v>0</v>
      </c>
      <c r="Y169" s="38" t="n">
        <f aca="false">SUM(Y162:Y168)</f>
        <v>0</v>
      </c>
      <c r="Z169" s="39"/>
      <c r="AA169" s="38" t="n">
        <f aca="false">SUM(AA162:AA168)</f>
        <v>0</v>
      </c>
    </row>
    <row r="170" customFormat="false" ht="35.05" hidden="false" customHeight="false" outlineLevel="0" collapsed="false">
      <c r="A170" s="25"/>
      <c r="B170" s="26"/>
      <c r="C170" s="27"/>
      <c r="D170" s="32" t="s">
        <v>43</v>
      </c>
      <c r="E170" s="29" t="s">
        <v>94</v>
      </c>
      <c r="F170" s="30" t="n">
        <v>200</v>
      </c>
      <c r="G170" s="30" t="n">
        <v>1</v>
      </c>
      <c r="H170" s="30" t="n">
        <v>0.1</v>
      </c>
      <c r="I170" s="30" t="n">
        <v>15.6</v>
      </c>
      <c r="J170" s="30" t="n">
        <v>66.9</v>
      </c>
      <c r="K170" s="31" t="s">
        <v>95</v>
      </c>
      <c r="L170" s="30"/>
      <c r="P170" s="40" t="n">
        <f aca="false">P162</f>
        <v>2</v>
      </c>
      <c r="Q170" s="41" t="n">
        <f aca="false">Q162</f>
        <v>4</v>
      </c>
      <c r="R170" s="42" t="s">
        <v>33</v>
      </c>
      <c r="S170" s="32" t="s">
        <v>34</v>
      </c>
      <c r="T170" s="29" t="s">
        <v>104</v>
      </c>
      <c r="U170" s="30" t="n">
        <v>60</v>
      </c>
      <c r="V170" s="30" t="n">
        <v>0.7</v>
      </c>
      <c r="W170" s="30" t="n">
        <v>0.1</v>
      </c>
      <c r="X170" s="30" t="n">
        <v>2.3</v>
      </c>
      <c r="Y170" s="30" t="n">
        <v>12.8</v>
      </c>
      <c r="Z170" s="31" t="s">
        <v>36</v>
      </c>
      <c r="AA170" s="30"/>
    </row>
    <row r="171" customFormat="false" ht="46.25" hidden="false" customHeight="false" outlineLevel="0" collapsed="false">
      <c r="A171" s="25"/>
      <c r="B171" s="26"/>
      <c r="C171" s="27"/>
      <c r="D171" s="32" t="s">
        <v>46</v>
      </c>
      <c r="E171" s="29" t="s">
        <v>85</v>
      </c>
      <c r="F171" s="30" t="n">
        <v>60</v>
      </c>
      <c r="G171" s="30" t="n">
        <v>4.6</v>
      </c>
      <c r="H171" s="30" t="n">
        <v>0.5</v>
      </c>
      <c r="I171" s="30" t="n">
        <v>29.5</v>
      </c>
      <c r="J171" s="30" t="n">
        <v>140.6</v>
      </c>
      <c r="K171" s="31" t="s">
        <v>48</v>
      </c>
      <c r="L171" s="30"/>
      <c r="P171" s="25"/>
      <c r="Q171" s="26"/>
      <c r="R171" s="27"/>
      <c r="S171" s="32" t="s">
        <v>37</v>
      </c>
      <c r="T171" s="29" t="s">
        <v>105</v>
      </c>
      <c r="U171" s="30" t="n">
        <v>200</v>
      </c>
      <c r="V171" s="30" t="n">
        <v>11</v>
      </c>
      <c r="W171" s="30" t="n">
        <v>3.2</v>
      </c>
      <c r="X171" s="30" t="n">
        <v>15</v>
      </c>
      <c r="Y171" s="30" t="n">
        <v>133</v>
      </c>
      <c r="Z171" s="31" t="s">
        <v>106</v>
      </c>
      <c r="AA171" s="30"/>
    </row>
    <row r="172" customFormat="false" ht="13.8" hidden="false" customHeight="false" outlineLevel="0" collapsed="false">
      <c r="A172" s="25"/>
      <c r="B172" s="26"/>
      <c r="C172" s="27"/>
      <c r="D172" s="32" t="s">
        <v>49</v>
      </c>
      <c r="E172" s="29" t="s">
        <v>86</v>
      </c>
      <c r="F172" s="30" t="n">
        <v>30</v>
      </c>
      <c r="G172" s="30" t="n">
        <v>2</v>
      </c>
      <c r="H172" s="30" t="n">
        <v>0.4</v>
      </c>
      <c r="I172" s="30" t="n">
        <v>10</v>
      </c>
      <c r="J172" s="30" t="n">
        <v>51.2</v>
      </c>
      <c r="K172" s="31" t="s">
        <v>48</v>
      </c>
      <c r="L172" s="30"/>
      <c r="P172" s="25"/>
      <c r="Q172" s="26"/>
      <c r="R172" s="27"/>
      <c r="S172" s="32" t="s">
        <v>40</v>
      </c>
      <c r="T172" s="29" t="s">
        <v>71</v>
      </c>
      <c r="U172" s="30" t="n">
        <v>150</v>
      </c>
      <c r="V172" s="30" t="n">
        <v>4.7</v>
      </c>
      <c r="W172" s="30" t="n">
        <v>6.2</v>
      </c>
      <c r="X172" s="30" t="n">
        <v>26.5</v>
      </c>
      <c r="Y172" s="30" t="n">
        <v>180.7</v>
      </c>
      <c r="Z172" s="31" t="s">
        <v>107</v>
      </c>
      <c r="AA172" s="30"/>
    </row>
    <row r="173" customFormat="false" ht="23.85" hidden="false" customHeight="false" outlineLevel="0" collapsed="false">
      <c r="A173" s="25"/>
      <c r="B173" s="26"/>
      <c r="C173" s="27"/>
      <c r="D173" s="43"/>
      <c r="E173" s="29"/>
      <c r="F173" s="30"/>
      <c r="G173" s="30"/>
      <c r="H173" s="30"/>
      <c r="I173" s="30"/>
      <c r="J173" s="30"/>
      <c r="K173" s="31"/>
      <c r="L173" s="30"/>
      <c r="P173" s="25"/>
      <c r="Q173" s="26"/>
      <c r="R173" s="27"/>
      <c r="S173" s="32" t="s">
        <v>58</v>
      </c>
      <c r="T173" s="29" t="s">
        <v>73</v>
      </c>
      <c r="U173" s="30" t="n">
        <v>80</v>
      </c>
      <c r="V173" s="30" t="n">
        <v>13.6</v>
      </c>
      <c r="W173" s="30" t="n">
        <v>13.2</v>
      </c>
      <c r="X173" s="30" t="n">
        <v>3.1</v>
      </c>
      <c r="Y173" s="30" t="n">
        <v>185.7</v>
      </c>
      <c r="Z173" s="31" t="s">
        <v>74</v>
      </c>
      <c r="AA173" s="30"/>
    </row>
    <row r="174" customFormat="false" ht="23.8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  <c r="P174" s="25"/>
      <c r="Q174" s="26"/>
      <c r="R174" s="27"/>
      <c r="S174" s="32" t="s">
        <v>43</v>
      </c>
      <c r="T174" s="29" t="s">
        <v>94</v>
      </c>
      <c r="U174" s="30" t="n">
        <v>200</v>
      </c>
      <c r="V174" s="30" t="n">
        <v>1</v>
      </c>
      <c r="W174" s="30" t="n">
        <v>0.1</v>
      </c>
      <c r="X174" s="30" t="n">
        <v>15.6</v>
      </c>
      <c r="Y174" s="30" t="n">
        <v>66.9</v>
      </c>
      <c r="Z174" s="31" t="s">
        <v>95</v>
      </c>
      <c r="AA174" s="30"/>
    </row>
    <row r="175" customFormat="false" ht="23.85" hidden="false" customHeight="false" outlineLevel="0" collapsed="false">
      <c r="A175" s="33"/>
      <c r="B175" s="34"/>
      <c r="C175" s="35"/>
      <c r="D175" s="36" t="s">
        <v>32</v>
      </c>
      <c r="E175" s="37"/>
      <c r="F175" s="38" t="n">
        <f aca="false">SUM(F166:F174)</f>
        <v>780</v>
      </c>
      <c r="G175" s="38" t="n">
        <f aca="false">SUM(G166:G174)</f>
        <v>37.6</v>
      </c>
      <c r="H175" s="38" t="n">
        <f aca="false">SUM(H166:H174)</f>
        <v>23.7</v>
      </c>
      <c r="I175" s="38" t="n">
        <f aca="false">SUM(I166:I174)</f>
        <v>102</v>
      </c>
      <c r="J175" s="38" t="n">
        <f aca="false">SUM(J166:J174)</f>
        <v>770.9</v>
      </c>
      <c r="K175" s="39"/>
      <c r="L175" s="38" t="n">
        <f aca="false">SUM(L166:L174)</f>
        <v>0</v>
      </c>
      <c r="P175" s="25"/>
      <c r="Q175" s="26"/>
      <c r="R175" s="27"/>
      <c r="S175" s="32" t="s">
        <v>46</v>
      </c>
      <c r="T175" s="29" t="s">
        <v>85</v>
      </c>
      <c r="U175" s="30" t="n">
        <v>60</v>
      </c>
      <c r="V175" s="30" t="n">
        <v>4.6</v>
      </c>
      <c r="W175" s="30" t="n">
        <v>0.5</v>
      </c>
      <c r="X175" s="30" t="n">
        <v>29.5</v>
      </c>
      <c r="Y175" s="30" t="n">
        <v>140.6</v>
      </c>
      <c r="Z175" s="31" t="s">
        <v>48</v>
      </c>
      <c r="AA175" s="30"/>
    </row>
    <row r="176" customFormat="false" ht="23.8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51</v>
      </c>
      <c r="D176" s="46"/>
      <c r="E176" s="47"/>
      <c r="F176" s="48" t="n">
        <f aca="false">F165+F175</f>
        <v>780</v>
      </c>
      <c r="G176" s="48" t="n">
        <f aca="false">G165+G175</f>
        <v>37.6</v>
      </c>
      <c r="H176" s="48" t="n">
        <f aca="false">H165+H175</f>
        <v>23.7</v>
      </c>
      <c r="I176" s="48" t="n">
        <f aca="false">I165+I175</f>
        <v>102</v>
      </c>
      <c r="J176" s="48" t="n">
        <f aca="false">J165+J175</f>
        <v>770.9</v>
      </c>
      <c r="K176" s="48"/>
      <c r="L176" s="48" t="n">
        <f aca="false">L165+L175</f>
        <v>0</v>
      </c>
      <c r="P176" s="25"/>
      <c r="Q176" s="26"/>
      <c r="R176" s="27"/>
      <c r="S176" s="32" t="s">
        <v>49</v>
      </c>
      <c r="T176" s="29" t="s">
        <v>86</v>
      </c>
      <c r="U176" s="30" t="n">
        <v>30</v>
      </c>
      <c r="V176" s="30" t="n">
        <v>2</v>
      </c>
      <c r="W176" s="30" t="n">
        <v>0.4</v>
      </c>
      <c r="X176" s="30" t="n">
        <v>10</v>
      </c>
      <c r="Y176" s="30" t="n">
        <v>51.2</v>
      </c>
      <c r="Z176" s="31" t="s">
        <v>48</v>
      </c>
      <c r="AA176" s="30"/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/>
      <c r="F177" s="23"/>
      <c r="G177" s="23"/>
      <c r="H177" s="23"/>
      <c r="I177" s="23"/>
      <c r="J177" s="23"/>
      <c r="K177" s="24"/>
      <c r="L177" s="23"/>
      <c r="P177" s="25"/>
      <c r="Q177" s="26"/>
      <c r="R177" s="27"/>
      <c r="S177" s="43"/>
      <c r="T177" s="29"/>
      <c r="U177" s="30"/>
      <c r="V177" s="30"/>
      <c r="W177" s="30"/>
      <c r="X177" s="30"/>
      <c r="Y177" s="30"/>
      <c r="Z177" s="31"/>
      <c r="AA177" s="30"/>
    </row>
    <row r="178" customFormat="false" ht="13.8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  <c r="P178" s="25"/>
      <c r="Q178" s="26"/>
      <c r="R178" s="27"/>
      <c r="S178" s="28"/>
      <c r="T178" s="29"/>
      <c r="U178" s="30"/>
      <c r="V178" s="30"/>
      <c r="W178" s="30"/>
      <c r="X178" s="30"/>
      <c r="Y178" s="30"/>
      <c r="Z178" s="31"/>
      <c r="AA178" s="30"/>
    </row>
    <row r="179" customFormat="false" ht="13.8" hidden="false" customHeight="false" outlineLevel="0" collapsed="false">
      <c r="A179" s="25"/>
      <c r="B179" s="26"/>
      <c r="C179" s="27"/>
      <c r="D179" s="32" t="s">
        <v>29</v>
      </c>
      <c r="E179" s="29"/>
      <c r="F179" s="30"/>
      <c r="G179" s="30"/>
      <c r="H179" s="30"/>
      <c r="I179" s="30"/>
      <c r="J179" s="30"/>
      <c r="K179" s="31"/>
      <c r="L179" s="30"/>
      <c r="P179" s="33"/>
      <c r="Q179" s="34"/>
      <c r="R179" s="35"/>
      <c r="S179" s="36" t="s">
        <v>32</v>
      </c>
      <c r="T179" s="37"/>
      <c r="U179" s="38" t="n">
        <f aca="false">SUM(U170:U178)</f>
        <v>780</v>
      </c>
      <c r="V179" s="38" t="n">
        <f aca="false">SUM(V170:V178)</f>
        <v>37.6</v>
      </c>
      <c r="W179" s="38" t="n">
        <f aca="false">SUM(W170:W178)</f>
        <v>23.7</v>
      </c>
      <c r="X179" s="38" t="n">
        <f aca="false">SUM(X170:X178)</f>
        <v>102</v>
      </c>
      <c r="Y179" s="38" t="n">
        <f aca="false">SUM(Y170:Y178)</f>
        <v>770.9</v>
      </c>
      <c r="Z179" s="39"/>
      <c r="AA179" s="38" t="n">
        <f aca="false">SUM(AA170:AA178)</f>
        <v>0</v>
      </c>
    </row>
    <row r="180" customFormat="false" ht="13.8" hidden="false" customHeight="true" outlineLevel="0" collapsed="false">
      <c r="A180" s="25"/>
      <c r="B180" s="26"/>
      <c r="C180" s="27"/>
      <c r="D180" s="32" t="s">
        <v>30</v>
      </c>
      <c r="E180" s="29"/>
      <c r="F180" s="30"/>
      <c r="G180" s="30"/>
      <c r="H180" s="30"/>
      <c r="I180" s="30"/>
      <c r="J180" s="30"/>
      <c r="K180" s="31"/>
      <c r="L180" s="30"/>
      <c r="P180" s="44" t="n">
        <f aca="false">P162</f>
        <v>2</v>
      </c>
      <c r="Q180" s="45" t="n">
        <f aca="false">Q162</f>
        <v>4</v>
      </c>
      <c r="R180" s="46" t="s">
        <v>51</v>
      </c>
      <c r="S180" s="46"/>
      <c r="T180" s="47"/>
      <c r="U180" s="48" t="n">
        <f aca="false">U169+U179</f>
        <v>780</v>
      </c>
      <c r="V180" s="48" t="n">
        <f aca="false">V169+V179</f>
        <v>37.6</v>
      </c>
      <c r="W180" s="48" t="n">
        <f aca="false">W169+W179</f>
        <v>23.7</v>
      </c>
      <c r="X180" s="48" t="n">
        <f aca="false">X169+X179</f>
        <v>102</v>
      </c>
      <c r="Y180" s="48" t="n">
        <f aca="false">Y169+Y179</f>
        <v>770.9</v>
      </c>
      <c r="Z180" s="48"/>
      <c r="AA180" s="48" t="n">
        <f aca="false">AA169+AA179</f>
        <v>0</v>
      </c>
    </row>
    <row r="181" customFormat="false" ht="13.8" hidden="false" customHeight="false" outlineLevel="0" collapsed="false">
      <c r="A181" s="25"/>
      <c r="B181" s="26"/>
      <c r="C181" s="27"/>
      <c r="D181" s="32" t="s">
        <v>31</v>
      </c>
      <c r="E181" s="29"/>
      <c r="F181" s="30"/>
      <c r="G181" s="30"/>
      <c r="H181" s="30"/>
      <c r="I181" s="30"/>
      <c r="J181" s="30"/>
      <c r="K181" s="31"/>
      <c r="L181" s="30"/>
      <c r="P181" s="18" t="n">
        <v>2</v>
      </c>
      <c r="Q181" s="19" t="n">
        <v>5</v>
      </c>
      <c r="R181" s="20" t="s">
        <v>26</v>
      </c>
      <c r="S181" s="21" t="s">
        <v>27</v>
      </c>
      <c r="T181" s="22"/>
      <c r="U181" s="23"/>
      <c r="V181" s="23"/>
      <c r="W181" s="23"/>
      <c r="X181" s="23"/>
      <c r="Y181" s="23"/>
      <c r="Z181" s="24"/>
      <c r="AA181" s="23"/>
    </row>
    <row r="182" customFormat="false" ht="13.8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  <c r="P182" s="25"/>
      <c r="Q182" s="26"/>
      <c r="R182" s="27"/>
      <c r="S182" s="28"/>
      <c r="T182" s="29"/>
      <c r="U182" s="30"/>
      <c r="V182" s="30"/>
      <c r="W182" s="30"/>
      <c r="X182" s="30"/>
      <c r="Y182" s="30"/>
      <c r="Z182" s="31"/>
      <c r="AA182" s="30"/>
    </row>
    <row r="183" customFormat="false" ht="13.8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  <c r="P183" s="25"/>
      <c r="Q183" s="26"/>
      <c r="R183" s="27"/>
      <c r="S183" s="32" t="s">
        <v>29</v>
      </c>
      <c r="T183" s="29"/>
      <c r="U183" s="30"/>
      <c r="V183" s="30"/>
      <c r="W183" s="30"/>
      <c r="X183" s="30"/>
      <c r="Y183" s="30"/>
      <c r="Z183" s="31"/>
      <c r="AA183" s="30"/>
    </row>
    <row r="184" customFormat="false" ht="15.75" hidden="false" customHeight="true" outlineLevel="0" collapsed="false">
      <c r="A184" s="33"/>
      <c r="B184" s="34"/>
      <c r="C184" s="35"/>
      <c r="D184" s="36" t="s">
        <v>32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  <c r="P184" s="25"/>
      <c r="Q184" s="26"/>
      <c r="R184" s="27"/>
      <c r="S184" s="32" t="s">
        <v>30</v>
      </c>
      <c r="T184" s="29"/>
      <c r="U184" s="30"/>
      <c r="V184" s="30"/>
      <c r="W184" s="30"/>
      <c r="X184" s="30"/>
      <c r="Y184" s="30"/>
      <c r="Z184" s="31"/>
      <c r="AA184" s="30"/>
    </row>
    <row r="185" customFormat="false" ht="13.8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33</v>
      </c>
      <c r="D185" s="32" t="s">
        <v>34</v>
      </c>
      <c r="E185" s="29" t="s">
        <v>108</v>
      </c>
      <c r="F185" s="30" t="n">
        <v>60</v>
      </c>
      <c r="G185" s="30" t="n">
        <v>0.8</v>
      </c>
      <c r="H185" s="30" t="n">
        <v>0.1</v>
      </c>
      <c r="I185" s="30" t="n">
        <v>2.9</v>
      </c>
      <c r="J185" s="30" t="n">
        <v>15.4</v>
      </c>
      <c r="K185" s="31" t="s">
        <v>109</v>
      </c>
      <c r="L185" s="30"/>
      <c r="P185" s="25"/>
      <c r="Q185" s="26"/>
      <c r="R185" s="27"/>
      <c r="S185" s="32" t="s">
        <v>31</v>
      </c>
      <c r="T185" s="29"/>
      <c r="U185" s="30"/>
      <c r="V185" s="30"/>
      <c r="W185" s="30"/>
      <c r="X185" s="30"/>
      <c r="Y185" s="30"/>
      <c r="Z185" s="31"/>
      <c r="AA185" s="30"/>
    </row>
    <row r="186" customFormat="false" ht="13.8" hidden="false" customHeight="false" outlineLevel="0" collapsed="false">
      <c r="A186" s="25"/>
      <c r="B186" s="26"/>
      <c r="C186" s="27"/>
      <c r="D186" s="32" t="s">
        <v>37</v>
      </c>
      <c r="E186" s="29" t="s">
        <v>69</v>
      </c>
      <c r="F186" s="30" t="n">
        <v>200</v>
      </c>
      <c r="G186" s="30" t="n">
        <v>4.7</v>
      </c>
      <c r="H186" s="30" t="n">
        <v>5.6</v>
      </c>
      <c r="I186" s="30" t="n">
        <v>5.7</v>
      </c>
      <c r="J186" s="30" t="n">
        <v>92.2</v>
      </c>
      <c r="K186" s="31" t="s">
        <v>70</v>
      </c>
      <c r="L186" s="30"/>
      <c r="P186" s="25"/>
      <c r="Q186" s="26"/>
      <c r="R186" s="27"/>
      <c r="S186" s="28"/>
      <c r="T186" s="29"/>
      <c r="U186" s="30"/>
      <c r="V186" s="30"/>
      <c r="W186" s="30"/>
      <c r="X186" s="30"/>
      <c r="Y186" s="30"/>
      <c r="Z186" s="31"/>
      <c r="AA186" s="30"/>
    </row>
    <row r="187" customFormat="false" ht="13.8" hidden="false" customHeight="false" outlineLevel="0" collapsed="false">
      <c r="A187" s="25"/>
      <c r="B187" s="26"/>
      <c r="C187" s="27"/>
      <c r="D187" s="32" t="s">
        <v>40</v>
      </c>
      <c r="E187" s="29" t="s">
        <v>56</v>
      </c>
      <c r="F187" s="30" t="n">
        <v>150</v>
      </c>
      <c r="G187" s="30" t="n">
        <v>3.6</v>
      </c>
      <c r="H187" s="30" t="n">
        <v>4.8</v>
      </c>
      <c r="I187" s="30" t="n">
        <v>36.4</v>
      </c>
      <c r="J187" s="30" t="n">
        <v>203.5</v>
      </c>
      <c r="K187" s="31" t="s">
        <v>57</v>
      </c>
      <c r="L187" s="30"/>
      <c r="P187" s="25"/>
      <c r="Q187" s="26"/>
      <c r="R187" s="27"/>
      <c r="S187" s="28"/>
      <c r="T187" s="29"/>
      <c r="U187" s="30"/>
      <c r="V187" s="30"/>
      <c r="W187" s="30"/>
      <c r="X187" s="30"/>
      <c r="Y187" s="30"/>
      <c r="Z187" s="31"/>
      <c r="AA187" s="30"/>
    </row>
    <row r="188" customFormat="false" ht="13.8" hidden="false" customHeight="false" outlineLevel="0" collapsed="false">
      <c r="A188" s="25"/>
      <c r="B188" s="26"/>
      <c r="C188" s="27"/>
      <c r="D188" s="32" t="s">
        <v>58</v>
      </c>
      <c r="E188" s="29" t="s">
        <v>110</v>
      </c>
      <c r="F188" s="30" t="n">
        <v>75</v>
      </c>
      <c r="G188" s="30" t="n">
        <v>14.3</v>
      </c>
      <c r="H188" s="30" t="n">
        <v>3.2</v>
      </c>
      <c r="I188" s="30" t="n">
        <v>10</v>
      </c>
      <c r="J188" s="30" t="n">
        <v>126.5</v>
      </c>
      <c r="K188" s="31" t="s">
        <v>111</v>
      </c>
      <c r="L188" s="30"/>
      <c r="P188" s="33"/>
      <c r="Q188" s="34"/>
      <c r="R188" s="35"/>
      <c r="S188" s="36" t="s">
        <v>32</v>
      </c>
      <c r="T188" s="37"/>
      <c r="U188" s="38" t="n">
        <f aca="false">SUM(U181:U187)</f>
        <v>0</v>
      </c>
      <c r="V188" s="38" t="n">
        <f aca="false">SUM(V181:V187)</f>
        <v>0</v>
      </c>
      <c r="W188" s="38" t="n">
        <f aca="false">SUM(W181:W187)</f>
        <v>0</v>
      </c>
      <c r="X188" s="38" t="n">
        <f aca="false">SUM(X181:X187)</f>
        <v>0</v>
      </c>
      <c r="Y188" s="38" t="n">
        <f aca="false">SUM(Y181:Y187)</f>
        <v>0</v>
      </c>
      <c r="Z188" s="39"/>
      <c r="AA188" s="38" t="n">
        <f aca="false">SUM(AA181:AA187)</f>
        <v>0</v>
      </c>
    </row>
    <row r="189" customFormat="false" ht="57.45" hidden="false" customHeight="false" outlineLevel="0" collapsed="false">
      <c r="A189" s="25"/>
      <c r="B189" s="26"/>
      <c r="C189" s="27"/>
      <c r="D189" s="32" t="s">
        <v>81</v>
      </c>
      <c r="E189" s="29" t="s">
        <v>81</v>
      </c>
      <c r="F189" s="30" t="n">
        <v>30</v>
      </c>
      <c r="G189" s="30" t="n">
        <v>0.9</v>
      </c>
      <c r="H189" s="30" t="n">
        <v>4.9</v>
      </c>
      <c r="I189" s="30" t="n">
        <v>2</v>
      </c>
      <c r="J189" s="30" t="n">
        <v>55.8</v>
      </c>
      <c r="K189" s="31" t="s">
        <v>82</v>
      </c>
      <c r="L189" s="30"/>
      <c r="P189" s="40" t="n">
        <f aca="false">P181</f>
        <v>2</v>
      </c>
      <c r="Q189" s="41" t="n">
        <f aca="false">Q181</f>
        <v>5</v>
      </c>
      <c r="R189" s="42" t="s">
        <v>33</v>
      </c>
      <c r="S189" s="32" t="s">
        <v>34</v>
      </c>
      <c r="T189" s="29" t="s">
        <v>108</v>
      </c>
      <c r="U189" s="30" t="n">
        <v>60</v>
      </c>
      <c r="V189" s="30" t="n">
        <v>0.8</v>
      </c>
      <c r="W189" s="30" t="n">
        <v>0.1</v>
      </c>
      <c r="X189" s="30" t="n">
        <v>2.9</v>
      </c>
      <c r="Y189" s="30" t="n">
        <v>15.4</v>
      </c>
      <c r="Z189" s="31" t="s">
        <v>109</v>
      </c>
      <c r="AA189" s="30"/>
    </row>
    <row r="190" customFormat="false" ht="35.05" hidden="false" customHeight="false" outlineLevel="0" collapsed="false">
      <c r="A190" s="25"/>
      <c r="B190" s="26"/>
      <c r="C190" s="27"/>
      <c r="D190" s="32" t="s">
        <v>43</v>
      </c>
      <c r="E190" s="29" t="s">
        <v>83</v>
      </c>
      <c r="F190" s="30" t="n">
        <v>200</v>
      </c>
      <c r="G190" s="30" t="n">
        <v>0.2</v>
      </c>
      <c r="H190" s="30" t="n">
        <v>0.1</v>
      </c>
      <c r="I190" s="30" t="n">
        <v>10.1</v>
      </c>
      <c r="J190" s="30" t="n">
        <v>42.5</v>
      </c>
      <c r="K190" s="31" t="s">
        <v>112</v>
      </c>
      <c r="L190" s="30"/>
      <c r="P190" s="25"/>
      <c r="Q190" s="26"/>
      <c r="R190" s="27"/>
      <c r="S190" s="32" t="s">
        <v>37</v>
      </c>
      <c r="T190" s="29" t="s">
        <v>69</v>
      </c>
      <c r="U190" s="30" t="n">
        <v>200</v>
      </c>
      <c r="V190" s="30" t="n">
        <v>4.7</v>
      </c>
      <c r="W190" s="30" t="n">
        <v>5.6</v>
      </c>
      <c r="X190" s="30" t="n">
        <v>5.7</v>
      </c>
      <c r="Y190" s="30" t="n">
        <v>92.2</v>
      </c>
      <c r="Z190" s="31" t="s">
        <v>70</v>
      </c>
      <c r="AA190" s="30"/>
    </row>
    <row r="191" customFormat="false" ht="23.85" hidden="false" customHeight="false" outlineLevel="0" collapsed="false">
      <c r="A191" s="25"/>
      <c r="B191" s="26"/>
      <c r="C191" s="27"/>
      <c r="D191" s="32" t="s">
        <v>46</v>
      </c>
      <c r="E191" s="29" t="s">
        <v>85</v>
      </c>
      <c r="F191" s="30" t="n">
        <v>60</v>
      </c>
      <c r="G191" s="30" t="n">
        <v>2</v>
      </c>
      <c r="H191" s="30" t="n">
        <v>0.4</v>
      </c>
      <c r="I191" s="30" t="n">
        <v>29.5</v>
      </c>
      <c r="J191" s="30" t="n">
        <v>140.6</v>
      </c>
      <c r="K191" s="31" t="s">
        <v>48</v>
      </c>
      <c r="L191" s="30"/>
      <c r="P191" s="25"/>
      <c r="Q191" s="26"/>
      <c r="R191" s="27"/>
      <c r="S191" s="32" t="s">
        <v>40</v>
      </c>
      <c r="T191" s="29" t="s">
        <v>56</v>
      </c>
      <c r="U191" s="30" t="n">
        <v>150</v>
      </c>
      <c r="V191" s="30" t="n">
        <v>3.6</v>
      </c>
      <c r="W191" s="30" t="n">
        <v>4.8</v>
      </c>
      <c r="X191" s="30" t="n">
        <v>36.4</v>
      </c>
      <c r="Y191" s="30" t="n">
        <v>203.5</v>
      </c>
      <c r="Z191" s="31" t="s">
        <v>57</v>
      </c>
      <c r="AA191" s="30"/>
    </row>
    <row r="192" customFormat="false" ht="23.85" hidden="false" customHeight="false" outlineLevel="0" collapsed="false">
      <c r="A192" s="25"/>
      <c r="B192" s="26"/>
      <c r="C192" s="27"/>
      <c r="D192" s="32" t="s">
        <v>49</v>
      </c>
      <c r="E192" s="29" t="s">
        <v>86</v>
      </c>
      <c r="F192" s="30" t="n">
        <v>30</v>
      </c>
      <c r="G192" s="30" t="n">
        <v>4.6</v>
      </c>
      <c r="H192" s="30" t="n">
        <v>0.5</v>
      </c>
      <c r="I192" s="30" t="n">
        <v>10</v>
      </c>
      <c r="J192" s="30" t="n">
        <v>51.2</v>
      </c>
      <c r="K192" s="31" t="s">
        <v>48</v>
      </c>
      <c r="L192" s="30"/>
      <c r="P192" s="25"/>
      <c r="Q192" s="26"/>
      <c r="R192" s="27"/>
      <c r="S192" s="32" t="s">
        <v>58</v>
      </c>
      <c r="T192" s="29" t="s">
        <v>110</v>
      </c>
      <c r="U192" s="30" t="n">
        <v>75</v>
      </c>
      <c r="V192" s="30" t="n">
        <v>14.3</v>
      </c>
      <c r="W192" s="30" t="n">
        <v>3.2</v>
      </c>
      <c r="X192" s="30" t="n">
        <v>10</v>
      </c>
      <c r="Y192" s="30" t="n">
        <v>126.5</v>
      </c>
      <c r="Z192" s="31" t="s">
        <v>111</v>
      </c>
      <c r="AA192" s="30"/>
    </row>
    <row r="193" customFormat="false" ht="13.8" hidden="false" customHeight="false" outlineLevel="0" collapsed="false">
      <c r="A193" s="25"/>
      <c r="B193" s="26"/>
      <c r="C193" s="27"/>
      <c r="D193" s="43" t="s">
        <v>31</v>
      </c>
      <c r="E193" s="29" t="s">
        <v>31</v>
      </c>
      <c r="F193" s="30" t="n">
        <v>100</v>
      </c>
      <c r="G193" s="30" t="n">
        <v>0.4</v>
      </c>
      <c r="H193" s="30" t="n">
        <v>0.4</v>
      </c>
      <c r="I193" s="30" t="n">
        <v>10</v>
      </c>
      <c r="J193" s="30" t="n">
        <v>44.4</v>
      </c>
      <c r="K193" s="31" t="s">
        <v>48</v>
      </c>
      <c r="L193" s="30"/>
      <c r="P193" s="25"/>
      <c r="Q193" s="26"/>
      <c r="R193" s="27"/>
      <c r="S193" s="32" t="s">
        <v>81</v>
      </c>
      <c r="T193" s="29" t="s">
        <v>81</v>
      </c>
      <c r="U193" s="30" t="n">
        <v>30</v>
      </c>
      <c r="V193" s="30" t="n">
        <v>0.9</v>
      </c>
      <c r="W193" s="30" t="n">
        <v>4.9</v>
      </c>
      <c r="X193" s="30" t="n">
        <v>2</v>
      </c>
      <c r="Y193" s="30" t="n">
        <v>55.8</v>
      </c>
      <c r="Z193" s="31" t="s">
        <v>82</v>
      </c>
      <c r="AA193" s="30"/>
    </row>
    <row r="194" customFormat="false" ht="35.05" hidden="false" customHeight="false" outlineLevel="0" collapsed="false">
      <c r="A194" s="25"/>
      <c r="B194" s="26"/>
      <c r="C194" s="27"/>
      <c r="D194" s="28"/>
      <c r="E194" s="29"/>
      <c r="F194" s="30"/>
      <c r="G194" s="30"/>
      <c r="H194" s="30"/>
      <c r="I194" s="30"/>
      <c r="J194" s="30"/>
      <c r="K194" s="31"/>
      <c r="L194" s="30"/>
      <c r="P194" s="25"/>
      <c r="Q194" s="26"/>
      <c r="R194" s="27"/>
      <c r="S194" s="32" t="s">
        <v>43</v>
      </c>
      <c r="T194" s="29" t="s">
        <v>83</v>
      </c>
      <c r="U194" s="30" t="n">
        <v>200</v>
      </c>
      <c r="V194" s="30" t="n">
        <v>0.2</v>
      </c>
      <c r="W194" s="30" t="n">
        <v>0.1</v>
      </c>
      <c r="X194" s="30" t="n">
        <v>10.1</v>
      </c>
      <c r="Y194" s="30" t="n">
        <v>42.5</v>
      </c>
      <c r="Z194" s="31" t="s">
        <v>112</v>
      </c>
      <c r="AA194" s="30"/>
    </row>
    <row r="195" customFormat="false" ht="23.85" hidden="false" customHeight="false" outlineLevel="0" collapsed="false">
      <c r="A195" s="33"/>
      <c r="B195" s="34"/>
      <c r="C195" s="35"/>
      <c r="D195" s="36" t="s">
        <v>32</v>
      </c>
      <c r="E195" s="37"/>
      <c r="F195" s="38" t="n">
        <f aca="false">SUM(F185:F194)</f>
        <v>905</v>
      </c>
      <c r="G195" s="38" t="n">
        <f aca="false">SUM(G185:G194)</f>
        <v>31.5</v>
      </c>
      <c r="H195" s="38" t="n">
        <f aca="false">SUM(H185:H194)</f>
        <v>20</v>
      </c>
      <c r="I195" s="38" t="n">
        <f aca="false">SUM(I185:I194)</f>
        <v>116.6</v>
      </c>
      <c r="J195" s="38" t="n">
        <f aca="false">SUM(J185:J194)</f>
        <v>772.1</v>
      </c>
      <c r="K195" s="39"/>
      <c r="L195" s="38" t="n">
        <f aca="false">SUM(L185:L194)</f>
        <v>0</v>
      </c>
      <c r="P195" s="25"/>
      <c r="Q195" s="26"/>
      <c r="R195" s="27"/>
      <c r="S195" s="32" t="s">
        <v>46</v>
      </c>
      <c r="T195" s="29" t="s">
        <v>85</v>
      </c>
      <c r="U195" s="30" t="n">
        <v>60</v>
      </c>
      <c r="V195" s="30" t="n">
        <v>2</v>
      </c>
      <c r="W195" s="30" t="n">
        <v>0.4</v>
      </c>
      <c r="X195" s="30" t="n">
        <v>29.5</v>
      </c>
      <c r="Y195" s="30" t="n">
        <v>140.6</v>
      </c>
      <c r="Z195" s="31" t="s">
        <v>48</v>
      </c>
      <c r="AA195" s="30"/>
    </row>
    <row r="196" customFormat="false" ht="23.85" hidden="false" customHeight="true" outlineLevel="0" collapsed="false">
      <c r="A196" s="44" t="n">
        <f aca="false">A177</f>
        <v>2</v>
      </c>
      <c r="B196" s="45" t="n">
        <f aca="false">B177</f>
        <v>5</v>
      </c>
      <c r="C196" s="46" t="s">
        <v>51</v>
      </c>
      <c r="D196" s="46"/>
      <c r="E196" s="47"/>
      <c r="F196" s="48" t="n">
        <f aca="false">F184+F195</f>
        <v>905</v>
      </c>
      <c r="G196" s="48" t="n">
        <f aca="false">G184+G195</f>
        <v>31.5</v>
      </c>
      <c r="H196" s="48" t="n">
        <f aca="false">H184+H195</f>
        <v>20</v>
      </c>
      <c r="I196" s="48" t="n">
        <f aca="false">I184+I195</f>
        <v>116.6</v>
      </c>
      <c r="J196" s="48" t="n">
        <f aca="false">J184+J195</f>
        <v>772.1</v>
      </c>
      <c r="K196" s="48"/>
      <c r="L196" s="48" t="n">
        <f aca="false">L184+L195</f>
        <v>0</v>
      </c>
      <c r="P196" s="25"/>
      <c r="Q196" s="26"/>
      <c r="R196" s="27"/>
      <c r="S196" s="32" t="s">
        <v>49</v>
      </c>
      <c r="T196" s="29" t="s">
        <v>86</v>
      </c>
      <c r="U196" s="30" t="n">
        <v>30</v>
      </c>
      <c r="V196" s="30" t="n">
        <v>4.6</v>
      </c>
      <c r="W196" s="30" t="n">
        <v>0.5</v>
      </c>
      <c r="X196" s="30" t="n">
        <v>10</v>
      </c>
      <c r="Y196" s="30" t="n">
        <v>51.2</v>
      </c>
      <c r="Z196" s="31" t="s">
        <v>48</v>
      </c>
      <c r="AA196" s="30"/>
    </row>
    <row r="197" customFormat="false" ht="13.8" hidden="false" customHeight="true" outlineLevel="0" collapsed="false">
      <c r="A197" s="52"/>
      <c r="B197" s="53"/>
      <c r="C197" s="54" t="s">
        <v>113</v>
      </c>
      <c r="D197" s="54"/>
      <c r="E197" s="54"/>
      <c r="F197" s="55" t="n">
        <f aca="false">(F24+F43+F62+F81+F100+F119+F138+F157+F176+F196)/(IF(F24=0,0,1)+IF(F43=0,0,1)+IF(F62=0,0,1)+IF(F81=0,0,1)+IF(F100=0,0,1)+IF(F119=0,0,1)+IF(F138=0,0,1)+IF(F157=0,0,1)+IF(F176=0,0,1)+IF(F196=0,0,1))</f>
        <v>811.5</v>
      </c>
      <c r="G197" s="55" t="n">
        <f aca="false">(G24+G43+G62+G81+G100+G119+G138+G157+G176+G196)/(IF(G24=0,0,1)+IF(G43=0,0,1)+IF(G62=0,0,1)+IF(G81=0,0,1)+IF(G100=0,0,1)+IF(G119=0,0,1)+IF(G138=0,0,1)+IF(G157=0,0,1)+IF(G176=0,0,1)+IF(G196=0,0,1))</f>
        <v>33.8</v>
      </c>
      <c r="H197" s="55" t="n">
        <f aca="false">(H24+H43+H62+H81+H100+H119+H138+H157+H176+H196)/(IF(H24=0,0,1)+IF(H43=0,0,1)+IF(H62=0,0,1)+IF(H81=0,0,1)+IF(H100=0,0,1)+IF(H119=0,0,1)+IF(H138=0,0,1)+IF(H157=0,0,1)+IF(H176=0,0,1)+IF(H196=0,0,1))</f>
        <v>23.54</v>
      </c>
      <c r="I197" s="55" t="n">
        <f aca="false">(I24+I43+I62+I81+I100+I119+I138+I157+I176+I196)/(IF(I24=0,0,1)+IF(I43=0,0,1)+IF(I62=0,0,1)+IF(I81=0,0,1)+IF(I100=0,0,1)+IF(I119=0,0,1)+IF(I138=0,0,1)+IF(I157=0,0,1)+IF(I176=0,0,1)+IF(I196=0,0,1))</f>
        <v>100.7</v>
      </c>
      <c r="J197" s="55" t="n">
        <f aca="false">(J24+J43+J62+J81+J100+J119+J138+J157+J176+J196)/(IF(J24=0,0,1)+IF(J43=0,0,1)+IF(J62=0,0,1)+IF(J81=0,0,1)+IF(J100=0,0,1)+IF(J119=0,0,1)+IF(J138=0,0,1)+IF(J157=0,0,1)+IF(J176=0,0,1)+IF(J196=0,0,1))</f>
        <v>1550.25</v>
      </c>
      <c r="K197" s="55"/>
      <c r="L197" s="55" t="e">
        <f aca="false">(L24+L43+L62+L81+L100+L119+L138+L157+L176+L196)/(IF(L24=0,0,1)+IF(L43=0,0,1)+IF(L62=0,0,1)+IF(L81=0,0,1)+IF(L100=0,0,1)+IF(L119=0,0,1)+IF(L138=0,0,1)+IF(L157=0,0,1)+IF(L176=0,0,1)+IF(L196=0,0,1))</f>
        <v>#DIV/0!</v>
      </c>
      <c r="P197" s="25"/>
      <c r="Q197" s="26"/>
      <c r="R197" s="27"/>
      <c r="S197" s="43" t="s">
        <v>31</v>
      </c>
      <c r="T197" s="29" t="s">
        <v>31</v>
      </c>
      <c r="U197" s="30" t="n">
        <v>100</v>
      </c>
      <c r="V197" s="30" t="n">
        <v>0.4</v>
      </c>
      <c r="W197" s="30" t="n">
        <v>0.4</v>
      </c>
      <c r="X197" s="30" t="n">
        <v>10</v>
      </c>
      <c r="Y197" s="30" t="n">
        <v>44.4</v>
      </c>
      <c r="Z197" s="31" t="s">
        <v>48</v>
      </c>
      <c r="AA197" s="30"/>
    </row>
    <row r="198" customFormat="false" ht="13.8" hidden="false" customHeight="false" outlineLevel="0" collapsed="false">
      <c r="P198" s="25"/>
      <c r="Q198" s="26"/>
      <c r="R198" s="27"/>
      <c r="S198" s="28"/>
      <c r="T198" s="29"/>
      <c r="U198" s="30"/>
      <c r="V198" s="30"/>
      <c r="W198" s="30"/>
      <c r="X198" s="30"/>
      <c r="Y198" s="30"/>
      <c r="Z198" s="31"/>
      <c r="AA198" s="30"/>
    </row>
    <row r="199" customFormat="false" ht="13.8" hidden="false" customHeight="false" outlineLevel="0" collapsed="false">
      <c r="P199" s="33"/>
      <c r="Q199" s="34"/>
      <c r="R199" s="35"/>
      <c r="S199" s="36" t="s">
        <v>32</v>
      </c>
      <c r="T199" s="37"/>
      <c r="U199" s="38" t="n">
        <f aca="false">SUM(U189:U198)</f>
        <v>905</v>
      </c>
      <c r="V199" s="38" t="n">
        <f aca="false">SUM(V189:V198)</f>
        <v>31.5</v>
      </c>
      <c r="W199" s="38" t="n">
        <f aca="false">SUM(W189:W198)</f>
        <v>20</v>
      </c>
      <c r="X199" s="38" t="n">
        <f aca="false">SUM(X189:X198)</f>
        <v>116.6</v>
      </c>
      <c r="Y199" s="38" t="n">
        <f aca="false">SUM(Y189:Y198)</f>
        <v>772.1</v>
      </c>
      <c r="Z199" s="39"/>
      <c r="AA199" s="38" t="n">
        <f aca="false">SUM(AA189:AA198)</f>
        <v>0</v>
      </c>
    </row>
    <row r="200" customFormat="false" ht="12.8" hidden="false" customHeight="true" outlineLevel="0" collapsed="false">
      <c r="P200" s="44" t="n">
        <f aca="false">P181</f>
        <v>2</v>
      </c>
      <c r="Q200" s="45" t="n">
        <f aca="false">Q181</f>
        <v>5</v>
      </c>
      <c r="R200" s="46" t="s">
        <v>51</v>
      </c>
      <c r="S200" s="46"/>
      <c r="T200" s="47"/>
      <c r="U200" s="48" t="n">
        <f aca="false">U188+U199</f>
        <v>905</v>
      </c>
      <c r="V200" s="48" t="n">
        <f aca="false">V188+V199</f>
        <v>31.5</v>
      </c>
      <c r="W200" s="48" t="n">
        <f aca="false">W188+W199</f>
        <v>20</v>
      </c>
      <c r="X200" s="48" t="n">
        <f aca="false">X188+X199</f>
        <v>116.6</v>
      </c>
      <c r="Y200" s="48" t="n">
        <f aca="false">Y188+Y199</f>
        <v>772.1</v>
      </c>
      <c r="Z200" s="48"/>
      <c r="AA200" s="48" t="n">
        <f aca="false">AA188+AA199</f>
        <v>0</v>
      </c>
    </row>
    <row r="201" customFormat="false" ht="12.8" hidden="false" customHeight="true" outlineLevel="0" collapsed="false">
      <c r="P201" s="52"/>
      <c r="Q201" s="53"/>
      <c r="R201" s="54" t="s">
        <v>113</v>
      </c>
      <c r="S201" s="54"/>
      <c r="T201" s="54"/>
      <c r="U201" s="55" t="n">
        <f aca="false">(U28+U47+U66+U85+U104+U123+U142+U161+U180+U200)/(IF(U28=0,0,1)+IF(U47=0,0,1)+IF(U66=0,0,1)+IF(U85=0,0,1)+IF(U104=0,0,1)+IF(U123=0,0,1)+IF(U142=0,0,1)+IF(U161=0,0,1)+IF(U180=0,0,1)+IF(U200=0,0,1))</f>
        <v>811.5</v>
      </c>
      <c r="V201" s="55" t="n">
        <f aca="false">(V28+V47+V66+V85+V104+V123+V142+V161+V180+V200)/(IF(V28=0,0,1)+IF(V47=0,0,1)+IF(V66=0,0,1)+IF(V85=0,0,1)+IF(V104=0,0,1)+IF(V123=0,0,1)+IF(V142=0,0,1)+IF(V161=0,0,1)+IF(V180=0,0,1)+IF(V200=0,0,1))</f>
        <v>33.8</v>
      </c>
      <c r="W201" s="55" t="n">
        <f aca="false">(W28+W47+W66+W85+W104+W123+W142+W161+W180+W200)/(IF(W28=0,0,1)+IF(W47=0,0,1)+IF(W66=0,0,1)+IF(W85=0,0,1)+IF(W104=0,0,1)+IF(W123=0,0,1)+IF(W142=0,0,1)+IF(W161=0,0,1)+IF(W180=0,0,1)+IF(W200=0,0,1))</f>
        <v>23.54</v>
      </c>
      <c r="X201" s="55" t="n">
        <f aca="false">(X28+X47+X66+X85+X104+X123+X142+X161+X180+X200)/(IF(X28=0,0,1)+IF(X47=0,0,1)+IF(X66=0,0,1)+IF(X85=0,0,1)+IF(X104=0,0,1)+IF(X123=0,0,1)+IF(X142=0,0,1)+IF(X161=0,0,1)+IF(X180=0,0,1)+IF(X200=0,0,1))</f>
        <v>100.7</v>
      </c>
      <c r="Y201" s="55" t="n">
        <f aca="false">(Y28+Y47+Y66+Y85+Y104+Y123+Y142+Y161+Y180+Y200)/(IF(Y28=0,0,1)+IF(Y47=0,0,1)+IF(Y66=0,0,1)+IF(Y85=0,0,1)+IF(Y104=0,0,1)+IF(Y123=0,0,1)+IF(Y142=0,0,1)+IF(Y161=0,0,1)+IF(Y180=0,0,1)+IF(Y200=0,0,1))</f>
        <v>1550.25</v>
      </c>
      <c r="Z201" s="55"/>
      <c r="AA201" s="55" t="e">
        <f aca="false">(AA28+AA47+AA66+AA85+AA104+AA123+AA142+AA161+AA180+AA200)/(IF(AA28=0,0,1)+IF(AA47=0,0,1)+IF(AA66=0,0,1)+IF(AA85=0,0,1)+IF(AA104=0,0,1)+IF(AA123=0,0,1)+IF(AA142=0,0,1)+IF(AA161=0,0,1)+IF(AA180=0,0,1)+IF(AA200=0,0,1))</f>
        <v>#DIV/0!</v>
      </c>
    </row>
  </sheetData>
  <mergeCells count="28">
    <mergeCell ref="C1:E1"/>
    <mergeCell ref="H1:K1"/>
    <mergeCell ref="H2:K2"/>
    <mergeCell ref="R5:T5"/>
    <mergeCell ref="W5:Z5"/>
    <mergeCell ref="W6:Z6"/>
    <mergeCell ref="C24:D24"/>
    <mergeCell ref="R28:S28"/>
    <mergeCell ref="C43:D43"/>
    <mergeCell ref="R47:S47"/>
    <mergeCell ref="C62:D62"/>
    <mergeCell ref="R66:S66"/>
    <mergeCell ref="C81:D81"/>
    <mergeCell ref="R85:S85"/>
    <mergeCell ref="C100:D100"/>
    <mergeCell ref="R104:S104"/>
    <mergeCell ref="C119:D119"/>
    <mergeCell ref="R123:S123"/>
    <mergeCell ref="C138:D138"/>
    <mergeCell ref="R142:S142"/>
    <mergeCell ref="C157:D157"/>
    <mergeCell ref="R161:S161"/>
    <mergeCell ref="C176:D176"/>
    <mergeCell ref="R180:S180"/>
    <mergeCell ref="C196:D196"/>
    <mergeCell ref="C197:E197"/>
    <mergeCell ref="R200:S200"/>
    <mergeCell ref="R201:T20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2023-10-26T07:41:26Z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