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Default Extension="sigs" ContentType="application/vnd.openxmlformats-package.digital-signature-origin"/>
  <Override PartName="/_xmlsignatures/sig1.xml" ContentType="application/vnd.openxmlformats-package.digital-signature-xmlsignature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88" windowWidth="14808" windowHeight="7836"/>
  </bookViews>
  <sheets>
    <sheet name="День 1" sheetId="1" r:id="rId1"/>
    <sheet name="День 2" sheetId="2" r:id="rId2"/>
    <sheet name="День 3" sheetId="3" r:id="rId3"/>
    <sheet name="День 4" sheetId="4" r:id="rId4"/>
    <sheet name="День 5" sheetId="5" r:id="rId5"/>
    <sheet name="День 6" sheetId="6" r:id="rId6"/>
    <sheet name="День 7" sheetId="7" r:id="rId7"/>
    <sheet name="День 8" sheetId="8" r:id="rId8"/>
    <sheet name="День 9" sheetId="9" r:id="rId9"/>
    <sheet name="День 10" sheetId="10" r:id="rId10"/>
  </sheets>
  <calcPr calcId="152511" refMode="R1C1"/>
</workbook>
</file>

<file path=xl/calcChain.xml><?xml version="1.0" encoding="utf-8"?>
<calcChain xmlns="http://schemas.openxmlformats.org/spreadsheetml/2006/main">
  <c r="H51" i="1" l="1"/>
  <c r="G51" i="1"/>
  <c r="F51" i="1"/>
  <c r="E51" i="1"/>
  <c r="W35" i="10" l="1"/>
  <c r="V35" i="10"/>
  <c r="U35" i="10"/>
  <c r="T35" i="10"/>
  <c r="S35" i="10"/>
  <c r="R35" i="10"/>
  <c r="Q35" i="10"/>
  <c r="P35" i="10"/>
  <c r="O35" i="10"/>
  <c r="N35" i="10"/>
  <c r="M35" i="10"/>
  <c r="L35" i="10"/>
  <c r="K35" i="10"/>
  <c r="J35" i="10"/>
  <c r="I35" i="10"/>
  <c r="H35" i="10"/>
  <c r="G35" i="10"/>
  <c r="F35" i="10"/>
  <c r="E35" i="10"/>
  <c r="W42" i="9" l="1"/>
  <c r="V42" i="9"/>
  <c r="U42" i="9"/>
  <c r="T42" i="9"/>
  <c r="S42" i="9"/>
  <c r="R42" i="9"/>
  <c r="Q42" i="9"/>
  <c r="P42" i="9"/>
  <c r="O42" i="9"/>
  <c r="N42" i="9"/>
  <c r="M42" i="9"/>
  <c r="L42" i="9"/>
  <c r="K42" i="9"/>
  <c r="J42" i="9"/>
  <c r="I42" i="9"/>
  <c r="H42" i="9"/>
  <c r="E42" i="9"/>
  <c r="F42" i="9"/>
  <c r="G42" i="9"/>
  <c r="W28" i="8" l="1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W37" i="7"/>
  <c r="V37" i="7"/>
  <c r="U37" i="7"/>
  <c r="T37" i="7"/>
  <c r="S37" i="7"/>
  <c r="R37" i="7"/>
  <c r="Q37" i="7"/>
  <c r="P37" i="7"/>
  <c r="O37" i="7"/>
  <c r="N37" i="7"/>
  <c r="M37" i="7"/>
  <c r="L37" i="7"/>
  <c r="K37" i="7"/>
  <c r="J37" i="7"/>
  <c r="I37" i="7"/>
  <c r="G37" i="7"/>
  <c r="F37" i="7"/>
  <c r="E37" i="7"/>
  <c r="H37" i="7"/>
  <c r="AA33" i="6"/>
  <c r="Z33" i="6"/>
  <c r="Y33" i="6"/>
  <c r="X33" i="6"/>
  <c r="W33" i="6"/>
  <c r="V33" i="6"/>
  <c r="U33" i="6"/>
  <c r="T33" i="6"/>
  <c r="S33" i="6"/>
  <c r="R33" i="6"/>
  <c r="Q33" i="6"/>
  <c r="P33" i="6"/>
  <c r="O33" i="6"/>
  <c r="N33" i="6"/>
  <c r="M33" i="6"/>
  <c r="L33" i="6"/>
  <c r="K33" i="6"/>
  <c r="J33" i="6"/>
  <c r="I33" i="6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W33" i="5"/>
  <c r="V33" i="5"/>
  <c r="W35" i="4"/>
  <c r="V35" i="4"/>
  <c r="U35" i="4"/>
  <c r="T35" i="4"/>
  <c r="S35" i="4"/>
  <c r="R35" i="4"/>
  <c r="Q35" i="4"/>
  <c r="P35" i="4"/>
  <c r="O35" i="4"/>
  <c r="N35" i="4"/>
  <c r="M35" i="4"/>
  <c r="L35" i="4"/>
  <c r="K35" i="4"/>
  <c r="J35" i="4"/>
  <c r="I35" i="4"/>
  <c r="H35" i="4"/>
  <c r="G35" i="4"/>
  <c r="E35" i="4"/>
  <c r="F35" i="4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W32" i="3" l="1"/>
  <c r="V32" i="3"/>
  <c r="U32" i="3"/>
  <c r="T32" i="3"/>
  <c r="S32" i="3"/>
  <c r="R32" i="3"/>
  <c r="Q32" i="3"/>
  <c r="P32" i="3"/>
  <c r="O32" i="3"/>
  <c r="N32" i="3"/>
  <c r="M32" i="3"/>
  <c r="L32" i="3"/>
  <c r="K32" i="3"/>
  <c r="J32" i="3"/>
  <c r="I32" i="3"/>
  <c r="H32" i="3"/>
  <c r="G32" i="3"/>
  <c r="F32" i="3"/>
  <c r="E32" i="3"/>
  <c r="W51" i="1" l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</calcChain>
</file>

<file path=xl/sharedStrings.xml><?xml version="1.0" encoding="utf-8"?>
<sst xmlns="http://schemas.openxmlformats.org/spreadsheetml/2006/main" count="839" uniqueCount="294">
  <si>
    <t>Углеводы</t>
  </si>
  <si>
    <t>А</t>
  </si>
  <si>
    <t>Са</t>
  </si>
  <si>
    <t>Р</t>
  </si>
  <si>
    <t>Mg</t>
  </si>
  <si>
    <t>Fe</t>
  </si>
  <si>
    <t>Завтрак</t>
  </si>
  <si>
    <t>Каша гречневая рассыпчатая</t>
  </si>
  <si>
    <t>100</t>
  </si>
  <si>
    <t>Макароны отварные</t>
  </si>
  <si>
    <t>№ рец.</t>
  </si>
  <si>
    <t>Прием пищи, наименование блюд, состав</t>
  </si>
  <si>
    <t>Винегрет с растительным маслом</t>
  </si>
  <si>
    <t>Брутто (г)</t>
  </si>
  <si>
    <t>Нетто (г)</t>
  </si>
  <si>
    <t>Масса порции (г)</t>
  </si>
  <si>
    <t xml:space="preserve">          Пищевые вещества</t>
  </si>
  <si>
    <t>Белки (г)</t>
  </si>
  <si>
    <t>Жиры (г)</t>
  </si>
  <si>
    <t>энерг. цен. (ккал)</t>
  </si>
  <si>
    <t>В¹</t>
  </si>
  <si>
    <t>В²</t>
  </si>
  <si>
    <t>C</t>
  </si>
  <si>
    <t>Витамины</t>
  </si>
  <si>
    <t>54-16з-2022</t>
  </si>
  <si>
    <t>лук репчатый</t>
  </si>
  <si>
    <t>картофель</t>
  </si>
  <si>
    <t>морковь</t>
  </si>
  <si>
    <t>свекла</t>
  </si>
  <si>
    <t>огурец соленый</t>
  </si>
  <si>
    <t>масло подсолнечное</t>
  </si>
  <si>
    <t>соль поваренная йодированная</t>
  </si>
  <si>
    <r>
      <t xml:space="preserve">                               </t>
    </r>
    <r>
      <rPr>
        <b/>
        <sz val="11"/>
        <color theme="1"/>
        <rFont val="Calibri"/>
        <family val="2"/>
        <charset val="204"/>
        <scheme val="minor"/>
      </rPr>
      <t xml:space="preserve">      Минеральные в-ва</t>
    </r>
  </si>
  <si>
    <t>D</t>
  </si>
  <si>
    <t>Na</t>
  </si>
  <si>
    <t>K</t>
  </si>
  <si>
    <t>7,5</t>
  </si>
  <si>
    <t>6</t>
  </si>
  <si>
    <t>0,1</t>
  </si>
  <si>
    <t>I</t>
  </si>
  <si>
    <t>Se</t>
  </si>
  <si>
    <t>F</t>
  </si>
  <si>
    <t>53-19з-2022</t>
  </si>
  <si>
    <t>Масло сливочное (порциями)</t>
  </si>
  <si>
    <t xml:space="preserve">масло сливочное </t>
  </si>
  <si>
    <t>10</t>
  </si>
  <si>
    <t>макаронные изделия</t>
  </si>
  <si>
    <t>51</t>
  </si>
  <si>
    <t>масло сливочное</t>
  </si>
  <si>
    <t>вода</t>
  </si>
  <si>
    <t>54-1г-2022</t>
  </si>
  <si>
    <t>6,8</t>
  </si>
  <si>
    <t>0,5</t>
  </si>
  <si>
    <t>306</t>
  </si>
  <si>
    <t>Тефтели из говядины паровые</t>
  </si>
  <si>
    <t>54-8м-2022</t>
  </si>
  <si>
    <t>говядина 1 категории</t>
  </si>
  <si>
    <t>хлеб пшеничный</t>
  </si>
  <si>
    <t>1,8</t>
  </si>
  <si>
    <t>12</t>
  </si>
  <si>
    <t>0,2</t>
  </si>
  <si>
    <t xml:space="preserve">масло сливочное  </t>
  </si>
  <si>
    <t>масса полуфабриката</t>
  </si>
  <si>
    <t>Соус красный основной</t>
  </si>
  <si>
    <t>54-3соус-2022</t>
  </si>
  <si>
    <t>томатное пюре</t>
  </si>
  <si>
    <t>мука пшеничная высший сорт</t>
  </si>
  <si>
    <t>сахар-песок</t>
  </si>
  <si>
    <t>петрушка (корень)</t>
  </si>
  <si>
    <t xml:space="preserve">лавровый лист </t>
  </si>
  <si>
    <t>бульон</t>
  </si>
  <si>
    <t xml:space="preserve">                                 Минеральные вещества</t>
  </si>
  <si>
    <t>20</t>
  </si>
  <si>
    <t>4,5</t>
  </si>
  <si>
    <t>5</t>
  </si>
  <si>
    <t>3</t>
  </si>
  <si>
    <t>2,3</t>
  </si>
  <si>
    <t>0,03</t>
  </si>
  <si>
    <t>какао-порошок</t>
  </si>
  <si>
    <t>54-22гн-2022</t>
  </si>
  <si>
    <t>молоко сгущенное с сахаром</t>
  </si>
  <si>
    <t>4</t>
  </si>
  <si>
    <t>38</t>
  </si>
  <si>
    <t>175,5</t>
  </si>
  <si>
    <t>Пром.</t>
  </si>
  <si>
    <t>хлеб ржаной</t>
  </si>
  <si>
    <r>
      <t xml:space="preserve">                                                                    </t>
    </r>
    <r>
      <rPr>
        <b/>
        <sz val="14"/>
        <rFont val="Times New Roman"/>
        <family val="1"/>
        <charset val="204"/>
      </rPr>
      <t xml:space="preserve">  День 1 , неделя 1</t>
    </r>
  </si>
  <si>
    <t>ИТОГО за завтрак</t>
  </si>
  <si>
    <r>
      <rPr>
        <b/>
        <sz val="14"/>
        <rFont val="Times New Roman"/>
        <family val="1"/>
        <charset val="204"/>
      </rPr>
      <t>День</t>
    </r>
    <r>
      <rPr>
        <sz val="14"/>
        <rFont val="Times New Roman"/>
        <family val="1"/>
        <charset val="204"/>
      </rPr>
      <t>: понедельник</t>
    </r>
  </si>
  <si>
    <r>
      <rPr>
        <b/>
        <sz val="14"/>
        <rFont val="Times New Roman"/>
        <family val="1"/>
        <charset val="204"/>
      </rPr>
      <t>Неделя</t>
    </r>
    <r>
      <rPr>
        <sz val="14"/>
        <rFont val="Times New Roman"/>
        <family val="1"/>
        <charset val="204"/>
      </rPr>
      <t>: первая</t>
    </r>
  </si>
  <si>
    <r>
      <rPr>
        <b/>
        <sz val="14"/>
        <rFont val="Times New Roman"/>
        <family val="1"/>
        <charset val="204"/>
      </rPr>
      <t>Период</t>
    </r>
    <r>
      <rPr>
        <sz val="14"/>
        <rFont val="Times New Roman"/>
        <family val="1"/>
        <charset val="204"/>
      </rPr>
      <t>: зима-весна</t>
    </r>
  </si>
  <si>
    <r>
      <rPr>
        <b/>
        <sz val="14"/>
        <rFont val="Times New Roman"/>
        <family val="1"/>
        <charset val="204"/>
      </rPr>
      <t>Категория</t>
    </r>
    <r>
      <rPr>
        <sz val="14"/>
        <rFont val="Times New Roman"/>
        <family val="1"/>
        <charset val="204"/>
      </rPr>
      <t>: дети с 7 до 11</t>
    </r>
  </si>
  <si>
    <r>
      <rPr>
        <b/>
        <sz val="14"/>
        <rFont val="Times New Roman"/>
        <family val="1"/>
        <charset val="204"/>
      </rPr>
      <t>День</t>
    </r>
    <r>
      <rPr>
        <sz val="14"/>
        <rFont val="Times New Roman"/>
        <family val="1"/>
        <charset val="204"/>
      </rPr>
      <t xml:space="preserve">: </t>
    </r>
    <r>
      <rPr>
        <b/>
        <sz val="14"/>
        <rFont val="Times New Roman"/>
        <family val="1"/>
        <charset val="204"/>
      </rPr>
      <t>Вторник</t>
    </r>
  </si>
  <si>
    <r>
      <t xml:space="preserve">                                                                    </t>
    </r>
    <r>
      <rPr>
        <b/>
        <sz val="14"/>
        <rFont val="Times New Roman"/>
        <family val="1"/>
        <charset val="204"/>
      </rPr>
      <t xml:space="preserve">  День 2 , неделя 1</t>
    </r>
  </si>
  <si>
    <t>54-4г-2022</t>
  </si>
  <si>
    <t>крупа гречневая</t>
  </si>
  <si>
    <t>128,3</t>
  </si>
  <si>
    <t>Голень куринная запеченная</t>
  </si>
  <si>
    <t>5,1</t>
  </si>
  <si>
    <t xml:space="preserve">голень куринная </t>
  </si>
  <si>
    <t>54-2 соус-2022</t>
  </si>
  <si>
    <t>Соус белый основной</t>
  </si>
  <si>
    <t>3,4</t>
  </si>
  <si>
    <t>масло сливочное5</t>
  </si>
  <si>
    <t>0</t>
  </si>
  <si>
    <t>110</t>
  </si>
  <si>
    <t>Компот из изюма</t>
  </si>
  <si>
    <t>54-4хн-2022</t>
  </si>
  <si>
    <t>изюм</t>
  </si>
  <si>
    <t>20,4</t>
  </si>
  <si>
    <t>7</t>
  </si>
  <si>
    <t>202</t>
  </si>
  <si>
    <r>
      <rPr>
        <b/>
        <sz val="14"/>
        <rFont val="Times New Roman"/>
        <family val="1"/>
        <charset val="204"/>
      </rPr>
      <t>День</t>
    </r>
    <r>
      <rPr>
        <sz val="14"/>
        <rFont val="Times New Roman"/>
        <family val="1"/>
        <charset val="204"/>
      </rPr>
      <t>: Среда</t>
    </r>
  </si>
  <si>
    <r>
      <t xml:space="preserve">                                                                    </t>
    </r>
    <r>
      <rPr>
        <b/>
        <sz val="14"/>
        <rFont val="Times New Roman"/>
        <family val="1"/>
        <charset val="204"/>
      </rPr>
      <t xml:space="preserve">  День 3 , неделя 1</t>
    </r>
  </si>
  <si>
    <t>Горошек зеленый</t>
  </si>
  <si>
    <t>54-20з-2022</t>
  </si>
  <si>
    <t xml:space="preserve">Горошек зеленый </t>
  </si>
  <si>
    <t>консервированный</t>
  </si>
  <si>
    <t>Плов с курицей</t>
  </si>
  <si>
    <t>54-12м-2022</t>
  </si>
  <si>
    <t>крупа рисовая</t>
  </si>
  <si>
    <t>куриная грудка (филе)</t>
  </si>
  <si>
    <t>Масса мясной части в готовом блюде:</t>
  </si>
  <si>
    <t>Масса рисовой части в готовом блюде:</t>
  </si>
  <si>
    <t>45,3</t>
  </si>
  <si>
    <t>120,6</t>
  </si>
  <si>
    <t>13,4</t>
  </si>
  <si>
    <t>8,4</t>
  </si>
  <si>
    <t>10,7</t>
  </si>
  <si>
    <t>6,7</t>
  </si>
  <si>
    <t>0,8</t>
  </si>
  <si>
    <t>181,4</t>
  </si>
  <si>
    <t>Напиток из шиповника</t>
  </si>
  <si>
    <t>54-13хн-2022</t>
  </si>
  <si>
    <t>шиповник (сухой)</t>
  </si>
  <si>
    <t>21,4</t>
  </si>
  <si>
    <t>230</t>
  </si>
  <si>
    <t>Фрукт (Банан)</t>
  </si>
  <si>
    <r>
      <rPr>
        <b/>
        <sz val="14"/>
        <rFont val="Times New Roman"/>
        <family val="1"/>
        <charset val="204"/>
      </rPr>
      <t>День</t>
    </r>
    <r>
      <rPr>
        <sz val="14"/>
        <rFont val="Times New Roman"/>
        <family val="1"/>
        <charset val="204"/>
      </rPr>
      <t>: четверг</t>
    </r>
  </si>
  <si>
    <t>54-3с-2022</t>
  </si>
  <si>
    <t>огурец соленый (консервированый)</t>
  </si>
  <si>
    <t>0,63</t>
  </si>
  <si>
    <r>
      <t xml:space="preserve">                                                                    </t>
    </r>
    <r>
      <rPr>
        <b/>
        <sz val="14"/>
        <rFont val="Times New Roman"/>
        <family val="1"/>
        <charset val="204"/>
      </rPr>
      <t xml:space="preserve">  День 4 , неделя 1</t>
    </r>
  </si>
  <si>
    <t>Картофельное пюре</t>
  </si>
  <si>
    <t>54-11г-2022</t>
  </si>
  <si>
    <t>171,4</t>
  </si>
  <si>
    <t>24</t>
  </si>
  <si>
    <t>молоко</t>
  </si>
  <si>
    <t>рыба тушеная в томате с овощами (горбуша)</t>
  </si>
  <si>
    <t>54-10р-2022</t>
  </si>
  <si>
    <t>горбуша (филе)</t>
  </si>
  <si>
    <t>63,3</t>
  </si>
  <si>
    <t>21,9</t>
  </si>
  <si>
    <t>12,2</t>
  </si>
  <si>
    <t>3,5</t>
  </si>
  <si>
    <t>5,3</t>
  </si>
  <si>
    <t>17,5</t>
  </si>
  <si>
    <t>чай с молоком и сахаром</t>
  </si>
  <si>
    <t>54-4гн-2022</t>
  </si>
  <si>
    <t>чай черный байховый</t>
  </si>
  <si>
    <t>50</t>
  </si>
  <si>
    <t>1</t>
  </si>
  <si>
    <t>150</t>
  </si>
  <si>
    <t>Сыр твердых сортов в нарезке</t>
  </si>
  <si>
    <t>54-1з-2022</t>
  </si>
  <si>
    <t>сыр полутвердый</t>
  </si>
  <si>
    <t>15,6</t>
  </si>
  <si>
    <t>31,2</t>
  </si>
  <si>
    <r>
      <rPr>
        <b/>
        <sz val="14"/>
        <color theme="1"/>
        <rFont val="Times New Roman"/>
        <family val="1"/>
        <charset val="204"/>
      </rPr>
      <t>День:</t>
    </r>
    <r>
      <rPr>
        <sz val="14"/>
        <color theme="1"/>
        <rFont val="Times New Roman"/>
        <family val="1"/>
        <charset val="204"/>
      </rPr>
      <t xml:space="preserve"> пятница</t>
    </r>
  </si>
  <si>
    <r>
      <t xml:space="preserve">                             </t>
    </r>
    <r>
      <rPr>
        <b/>
        <sz val="14"/>
        <rFont val="Times New Roman"/>
        <family val="1"/>
        <charset val="204"/>
      </rPr>
      <t>День 5 , неделя 1</t>
    </r>
  </si>
  <si>
    <t>Борщ с капустой и картофелем со сметаной</t>
  </si>
  <si>
    <t>54-2с-2022</t>
  </si>
  <si>
    <t>капуста белокочанная</t>
  </si>
  <si>
    <t>сметана</t>
  </si>
  <si>
    <t>лавровый лист</t>
  </si>
  <si>
    <t>кислота лимонная</t>
  </si>
  <si>
    <t>108,8</t>
  </si>
  <si>
    <t>62,5</t>
  </si>
  <si>
    <t>2,5</t>
  </si>
  <si>
    <t>30</t>
  </si>
  <si>
    <t>1,5</t>
  </si>
  <si>
    <t>800</t>
  </si>
  <si>
    <t>чай с сахаром</t>
  </si>
  <si>
    <t>54-2гн-2022</t>
  </si>
  <si>
    <t>200</t>
  </si>
  <si>
    <t>Фрукт (яблоко)</t>
  </si>
  <si>
    <r>
      <rPr>
        <b/>
        <sz val="14"/>
        <rFont val="Times New Roman"/>
        <family val="1"/>
        <charset val="204"/>
      </rPr>
      <t>Неделя</t>
    </r>
    <r>
      <rPr>
        <sz val="14"/>
        <rFont val="Times New Roman"/>
        <family val="1"/>
        <charset val="204"/>
      </rPr>
      <t>: вторая</t>
    </r>
  </si>
  <si>
    <t xml:space="preserve">                             День 6 , неделя 2</t>
  </si>
  <si>
    <t>54-5с-2022</t>
  </si>
  <si>
    <t>Суп из овощей с фрикадельками мясными</t>
  </si>
  <si>
    <t>яйцо куриное</t>
  </si>
  <si>
    <t>фрикадельки готовые:</t>
  </si>
  <si>
    <t>12,5</t>
  </si>
  <si>
    <t>2,4</t>
  </si>
  <si>
    <t>700</t>
  </si>
  <si>
    <t>8,8</t>
  </si>
  <si>
    <t>Кофейный напиток с молоком</t>
  </si>
  <si>
    <t>54-23гн-2022</t>
  </si>
  <si>
    <t>кофейный напиток</t>
  </si>
  <si>
    <t>120</t>
  </si>
  <si>
    <t>20,2</t>
  </si>
  <si>
    <t>Повидло</t>
  </si>
  <si>
    <t>Булочка</t>
  </si>
  <si>
    <r>
      <rPr>
        <b/>
        <sz val="14"/>
        <rFont val="Times New Roman"/>
        <family val="1"/>
        <charset val="204"/>
      </rPr>
      <t>День</t>
    </r>
    <r>
      <rPr>
        <sz val="14"/>
        <rFont val="Times New Roman"/>
        <family val="1"/>
        <charset val="204"/>
      </rPr>
      <t>: вторник</t>
    </r>
  </si>
  <si>
    <r>
      <t xml:space="preserve">                                                                    </t>
    </r>
    <r>
      <rPr>
        <b/>
        <sz val="14"/>
        <rFont val="Times New Roman"/>
        <family val="1"/>
        <charset val="204"/>
      </rPr>
      <t xml:space="preserve">  День 7 , неделя 2</t>
    </r>
  </si>
  <si>
    <t>Кукуруза сахарная</t>
  </si>
  <si>
    <t>54-21з-2022</t>
  </si>
  <si>
    <t>кукуруза консервированная</t>
  </si>
  <si>
    <t>46,5</t>
  </si>
  <si>
    <t>Рис отварной</t>
  </si>
  <si>
    <t>54-6г-2022</t>
  </si>
  <si>
    <t>54</t>
  </si>
  <si>
    <t>324</t>
  </si>
  <si>
    <t>Рыба, запеченная в сметанном соусе (минтай)</t>
  </si>
  <si>
    <t>54-9р-2022</t>
  </si>
  <si>
    <t>минтай (филе)</t>
  </si>
  <si>
    <t>93,6</t>
  </si>
  <si>
    <t>47</t>
  </si>
  <si>
    <t>7,1</t>
  </si>
  <si>
    <t>4,7</t>
  </si>
  <si>
    <t>4,4</t>
  </si>
  <si>
    <t>0,3</t>
  </si>
  <si>
    <t>чай с лимоном и сахаром</t>
  </si>
  <si>
    <t>54-3гн-2022</t>
  </si>
  <si>
    <t>лимон</t>
  </si>
  <si>
    <t>195</t>
  </si>
  <si>
    <t>Салат из свеклы отварной</t>
  </si>
  <si>
    <t>54-13з-2022</t>
  </si>
  <si>
    <t>71,2</t>
  </si>
  <si>
    <r>
      <rPr>
        <b/>
        <sz val="14"/>
        <rFont val="Times New Roman"/>
        <family val="1"/>
        <charset val="204"/>
      </rPr>
      <t>День</t>
    </r>
    <r>
      <rPr>
        <sz val="14"/>
        <rFont val="Times New Roman"/>
        <family val="1"/>
        <charset val="204"/>
      </rPr>
      <t>: среда</t>
    </r>
  </si>
  <si>
    <r>
      <t xml:space="preserve">                                                                    </t>
    </r>
    <r>
      <rPr>
        <b/>
        <sz val="14"/>
        <rFont val="Times New Roman"/>
        <family val="1"/>
        <charset val="204"/>
      </rPr>
      <t xml:space="preserve">  День 8 , неделя 2</t>
    </r>
  </si>
  <si>
    <t>Свекольник со сметаной</t>
  </si>
  <si>
    <t>54-18с-2022</t>
  </si>
  <si>
    <t>265,4</t>
  </si>
  <si>
    <t>48,8</t>
  </si>
  <si>
    <t>24,4</t>
  </si>
  <si>
    <t>36,1</t>
  </si>
  <si>
    <t>19,5</t>
  </si>
  <si>
    <t>0,05</t>
  </si>
  <si>
    <t>Компот из смеси сухофруктов</t>
  </si>
  <si>
    <t>54-1хн-2022</t>
  </si>
  <si>
    <t>смесь сухофруктов</t>
  </si>
  <si>
    <t>26,8</t>
  </si>
  <si>
    <t>190</t>
  </si>
  <si>
    <r>
      <t xml:space="preserve">                                                                    </t>
    </r>
    <r>
      <rPr>
        <b/>
        <sz val="14"/>
        <rFont val="Times New Roman"/>
        <family val="1"/>
        <charset val="204"/>
      </rPr>
      <t xml:space="preserve">  День 4 , неделя 2</t>
    </r>
  </si>
  <si>
    <t>Салат из белокочанной капусты с морковью</t>
  </si>
  <si>
    <t>54-8з-2022</t>
  </si>
  <si>
    <t>Соус сметанный натуральный</t>
  </si>
  <si>
    <t>54-4соус-2022</t>
  </si>
  <si>
    <t>Биточек из говядины</t>
  </si>
  <si>
    <t>54-6м-2022</t>
  </si>
  <si>
    <t>сухари панировочные</t>
  </si>
  <si>
    <t>72,9</t>
  </si>
  <si>
    <t>17,3</t>
  </si>
  <si>
    <t>14,3</t>
  </si>
  <si>
    <t>8,3</t>
  </si>
  <si>
    <t>Компот из кураги</t>
  </si>
  <si>
    <t>54-2хн-2022</t>
  </si>
  <si>
    <t>курага</t>
  </si>
  <si>
    <r>
      <rPr>
        <b/>
        <sz val="14"/>
        <rFont val="Times New Roman"/>
        <family val="1"/>
        <charset val="204"/>
      </rPr>
      <t>Категория</t>
    </r>
    <r>
      <rPr>
        <sz val="14"/>
        <rFont val="Times New Roman"/>
        <family val="1"/>
        <charset val="204"/>
      </rPr>
      <t>: дети с 7 до 11 лет</t>
    </r>
  </si>
  <si>
    <r>
      <t xml:space="preserve">                                      </t>
    </r>
    <r>
      <rPr>
        <b/>
        <sz val="14"/>
        <rFont val="Times New Roman"/>
        <family val="1"/>
        <charset val="204"/>
      </rPr>
      <t>День 10 , неделя 2</t>
    </r>
  </si>
  <si>
    <t>Гуляш из говядины</t>
  </si>
  <si>
    <t>54-2м-2022</t>
  </si>
  <si>
    <t>масса мясной части готового блюда</t>
  </si>
  <si>
    <t>масса соуса в готовом блюде</t>
  </si>
  <si>
    <t>11,6</t>
  </si>
  <si>
    <t>7,3</t>
  </si>
  <si>
    <t>4,3</t>
  </si>
  <si>
    <t>107</t>
  </si>
  <si>
    <t>Кисель из апельсинов</t>
  </si>
  <si>
    <t>54-20хн-2022</t>
  </si>
  <si>
    <t>апельсин</t>
  </si>
  <si>
    <t>крахмал картофельный</t>
  </si>
  <si>
    <t>73,5</t>
  </si>
  <si>
    <t>160</t>
  </si>
  <si>
    <t>Огурец в нарезке</t>
  </si>
  <si>
    <t>54-2з-2022</t>
  </si>
  <si>
    <t>огурец</t>
  </si>
  <si>
    <t>33,9</t>
  </si>
  <si>
    <r>
      <rPr>
        <b/>
        <sz val="14"/>
        <rFont val="Times New Roman"/>
        <family val="1"/>
        <charset val="204"/>
      </rPr>
      <t>День</t>
    </r>
    <r>
      <rPr>
        <sz val="14"/>
        <rFont val="Times New Roman"/>
        <family val="1"/>
        <charset val="204"/>
      </rPr>
      <t>: пятница</t>
    </r>
  </si>
  <si>
    <r>
      <rPr>
        <b/>
        <sz val="14"/>
        <rFont val="Times New Roman"/>
        <family val="1"/>
        <charset val="204"/>
      </rPr>
      <t>Категория</t>
    </r>
    <r>
      <rPr>
        <sz val="14"/>
        <rFont val="Times New Roman"/>
        <family val="1"/>
        <charset val="204"/>
      </rPr>
      <t>: с 12 до 18</t>
    </r>
  </si>
  <si>
    <t>47,7×3</t>
  </si>
  <si>
    <t xml:space="preserve">Какао с молоком сгущенным </t>
  </si>
  <si>
    <t>18,7</t>
  </si>
  <si>
    <t>37,5</t>
  </si>
  <si>
    <t>68</t>
  </si>
  <si>
    <t>9,1</t>
  </si>
  <si>
    <t>0,7</t>
  </si>
  <si>
    <t>408</t>
  </si>
  <si>
    <t>95</t>
  </si>
  <si>
    <t>49,6</t>
  </si>
  <si>
    <t>3,6</t>
  </si>
  <si>
    <t>0,4</t>
  </si>
  <si>
    <t>136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</si>
</sst>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42">
    <xf numFmtId="0" fontId="0" fillId="0" borderId="0" xfId="0"/>
    <xf numFmtId="0" fontId="2" fillId="0" borderId="0" xfId="1" applyNumberFormat="1" applyFont="1" applyFill="1" applyBorder="1" applyAlignment="1" applyProtection="1">
      <alignment vertical="top"/>
    </xf>
    <xf numFmtId="0" fontId="2" fillId="0" borderId="0" xfId="0" applyFont="1" applyAlignment="1"/>
    <xf numFmtId="0" fontId="3" fillId="0" borderId="0" xfId="1" applyNumberFormat="1" applyFont="1" applyFill="1" applyBorder="1" applyAlignment="1" applyProtection="1">
      <alignment horizontal="center" vertical="top"/>
    </xf>
    <xf numFmtId="0" fontId="3" fillId="0" borderId="1" xfId="1" applyNumberFormat="1" applyFont="1" applyFill="1" applyBorder="1" applyAlignment="1" applyProtection="1">
      <alignment horizontal="center" vertical="top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5" fillId="2" borderId="5" xfId="1" applyNumberFormat="1" applyFont="1" applyFill="1" applyBorder="1" applyAlignment="1" applyProtection="1">
      <alignment horizontal="left" wrapText="1"/>
    </xf>
    <xf numFmtId="0" fontId="5" fillId="2" borderId="2" xfId="1" applyNumberFormat="1" applyFont="1" applyFill="1" applyBorder="1" applyAlignment="1" applyProtection="1">
      <alignment horizontal="center" vertical="top"/>
    </xf>
    <xf numFmtId="0" fontId="5" fillId="2" borderId="3" xfId="1" applyNumberFormat="1" applyFont="1" applyFill="1" applyBorder="1" applyAlignment="1" applyProtection="1">
      <alignment horizontal="center" vertical="top" wrapText="1"/>
    </xf>
    <xf numFmtId="0" fontId="5" fillId="0" borderId="2" xfId="1" applyNumberFormat="1" applyFont="1" applyFill="1" applyBorder="1" applyAlignment="1" applyProtection="1">
      <alignment vertical="top"/>
    </xf>
    <xf numFmtId="0" fontId="5" fillId="0" borderId="0" xfId="0" applyFont="1" applyAlignment="1"/>
    <xf numFmtId="0" fontId="2" fillId="2" borderId="2" xfId="1" applyNumberFormat="1" applyFont="1" applyFill="1" applyBorder="1" applyAlignment="1" applyProtection="1">
      <alignment horizontal="left" vertical="center" wrapText="1"/>
    </xf>
    <xf numFmtId="0" fontId="2" fillId="2" borderId="2" xfId="1" applyNumberFormat="1" applyFont="1" applyFill="1" applyBorder="1" applyAlignment="1" applyProtection="1">
      <alignment horizontal="center" vertical="center"/>
    </xf>
    <xf numFmtId="0" fontId="2" fillId="2" borderId="3" xfId="1" applyNumberFormat="1" applyFont="1" applyFill="1" applyBorder="1" applyAlignment="1" applyProtection="1">
      <alignment horizontal="center" vertical="center"/>
    </xf>
    <xf numFmtId="0" fontId="2" fillId="0" borderId="2" xfId="1" applyNumberFormat="1" applyFont="1" applyFill="1" applyBorder="1" applyAlignment="1" applyProtection="1">
      <alignment vertical="top"/>
    </xf>
    <xf numFmtId="49" fontId="2" fillId="2" borderId="2" xfId="1" applyNumberFormat="1" applyFont="1" applyFill="1" applyBorder="1" applyAlignment="1" applyProtection="1">
      <alignment horizontal="left" vertical="center" wrapText="1"/>
    </xf>
    <xf numFmtId="49" fontId="2" fillId="2" borderId="2" xfId="1" applyNumberFormat="1" applyFont="1" applyFill="1" applyBorder="1" applyAlignment="1" applyProtection="1">
      <alignment horizontal="center" vertical="center"/>
    </xf>
    <xf numFmtId="2" fontId="2" fillId="2" borderId="2" xfId="1" applyNumberFormat="1" applyFont="1" applyFill="1" applyBorder="1" applyAlignment="1" applyProtection="1">
      <alignment horizontal="center" vertical="top"/>
    </xf>
    <xf numFmtId="2" fontId="2" fillId="2" borderId="3" xfId="1" applyNumberFormat="1" applyFont="1" applyFill="1" applyBorder="1" applyAlignment="1" applyProtection="1">
      <alignment horizontal="center" vertical="center"/>
    </xf>
    <xf numFmtId="2" fontId="2" fillId="2" borderId="2" xfId="1" applyNumberFormat="1" applyFont="1" applyFill="1" applyBorder="1" applyAlignment="1" applyProtection="1">
      <alignment horizontal="center" vertical="center"/>
    </xf>
    <xf numFmtId="2" fontId="3" fillId="2" borderId="2" xfId="1" applyNumberFormat="1" applyFont="1" applyFill="1" applyBorder="1" applyAlignment="1" applyProtection="1">
      <alignment horizontal="center" vertical="center"/>
    </xf>
    <xf numFmtId="49" fontId="2" fillId="2" borderId="2" xfId="1" applyNumberFormat="1" applyFont="1" applyFill="1" applyBorder="1" applyAlignment="1" applyProtection="1">
      <alignment horizontal="center" vertical="top"/>
    </xf>
    <xf numFmtId="0" fontId="0" fillId="0" borderId="0" xfId="0" applyAlignment="1"/>
    <xf numFmtId="2" fontId="3" fillId="2" borderId="2" xfId="1" applyNumberFormat="1" applyFont="1" applyFill="1" applyBorder="1" applyAlignment="1" applyProtection="1">
      <alignment horizontal="center" vertical="top"/>
    </xf>
    <xf numFmtId="2" fontId="3" fillId="2" borderId="3" xfId="1" applyNumberFormat="1" applyFont="1" applyFill="1" applyBorder="1" applyAlignment="1" applyProtection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/>
    </xf>
    <xf numFmtId="49" fontId="2" fillId="2" borderId="0" xfId="1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Alignment="1"/>
    <xf numFmtId="0" fontId="2" fillId="2" borderId="0" xfId="1" applyNumberFormat="1" applyFont="1" applyFill="1" applyBorder="1" applyAlignment="1" applyProtection="1">
      <alignment vertical="top"/>
    </xf>
    <xf numFmtId="0" fontId="2" fillId="2" borderId="0" xfId="0" applyFont="1" applyFill="1" applyAlignment="1"/>
    <xf numFmtId="49" fontId="12" fillId="2" borderId="2" xfId="1" applyNumberFormat="1" applyFont="1" applyFill="1" applyBorder="1" applyAlignment="1" applyProtection="1">
      <alignment horizontal="left" vertical="center" wrapText="1"/>
    </xf>
    <xf numFmtId="49" fontId="13" fillId="2" borderId="2" xfId="1" applyNumberFormat="1" applyFont="1" applyFill="1" applyBorder="1" applyAlignment="1" applyProtection="1">
      <alignment horizontal="left" vertical="center" wrapText="1"/>
    </xf>
    <xf numFmtId="0" fontId="0" fillId="2" borderId="0" xfId="0" applyFill="1" applyAlignment="1"/>
    <xf numFmtId="49" fontId="2" fillId="2" borderId="9" xfId="1" applyNumberFormat="1" applyFont="1" applyFill="1" applyBorder="1" applyAlignment="1" applyProtection="1">
      <alignment horizontal="left" vertical="center" wrapText="1"/>
    </xf>
    <xf numFmtId="49" fontId="2" fillId="2" borderId="9" xfId="1" applyNumberFormat="1" applyFont="1" applyFill="1" applyBorder="1" applyAlignment="1" applyProtection="1">
      <alignment horizontal="center" vertical="center"/>
    </xf>
    <xf numFmtId="2" fontId="2" fillId="2" borderId="9" xfId="1" applyNumberFormat="1" applyFont="1" applyFill="1" applyBorder="1" applyAlignment="1" applyProtection="1">
      <alignment horizontal="center" vertical="center"/>
    </xf>
    <xf numFmtId="2" fontId="2" fillId="2" borderId="8" xfId="1" applyNumberFormat="1" applyFont="1" applyFill="1" applyBorder="1" applyAlignment="1" applyProtection="1">
      <alignment horizontal="center" vertical="center"/>
    </xf>
    <xf numFmtId="49" fontId="2" fillId="2" borderId="6" xfId="1" applyNumberFormat="1" applyFont="1" applyFill="1" applyBorder="1" applyAlignment="1" applyProtection="1">
      <alignment horizontal="left" vertical="center" wrapText="1"/>
    </xf>
    <xf numFmtId="0" fontId="8" fillId="2" borderId="6" xfId="0" applyFont="1" applyFill="1" applyBorder="1" applyAlignment="1">
      <alignment horizontal="center" vertical="center"/>
    </xf>
    <xf numFmtId="2" fontId="2" fillId="2" borderId="10" xfId="1" applyNumberFormat="1" applyFont="1" applyFill="1" applyBorder="1" applyAlignment="1" applyProtection="1">
      <alignment horizontal="center" vertical="center"/>
    </xf>
    <xf numFmtId="0" fontId="7" fillId="4" borderId="2" xfId="0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/>
    </xf>
    <xf numFmtId="2" fontId="2" fillId="2" borderId="6" xfId="0" applyNumberFormat="1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 applyProtection="1">
      <alignment horizontal="center" vertical="center"/>
    </xf>
    <xf numFmtId="2" fontId="2" fillId="2" borderId="4" xfId="1" applyNumberFormat="1" applyFont="1" applyFill="1" applyBorder="1" applyAlignment="1" applyProtection="1">
      <alignment horizontal="center" vertical="center"/>
    </xf>
    <xf numFmtId="0" fontId="6" fillId="3" borderId="2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 applyProtection="1">
      <alignment vertical="center"/>
    </xf>
    <xf numFmtId="0" fontId="3" fillId="0" borderId="4" xfId="1" applyNumberFormat="1" applyFont="1" applyFill="1" applyBorder="1" applyAlignment="1" applyProtection="1">
      <alignment vertical="center"/>
    </xf>
    <xf numFmtId="0" fontId="3" fillId="0" borderId="5" xfId="1" applyNumberFormat="1" applyFont="1" applyFill="1" applyBorder="1" applyAlignment="1" applyProtection="1">
      <alignment vertical="center"/>
    </xf>
    <xf numFmtId="49" fontId="2" fillId="4" borderId="6" xfId="0" applyNumberFormat="1" applyFont="1" applyFill="1" applyBorder="1" applyAlignment="1">
      <alignment horizontal="center" vertical="center" wrapText="1"/>
    </xf>
    <xf numFmtId="49" fontId="2" fillId="2" borderId="9" xfId="1" applyNumberFormat="1" applyFont="1" applyFill="1" applyBorder="1" applyAlignment="1" applyProtection="1">
      <alignment horizontal="center" vertical="top"/>
    </xf>
    <xf numFmtId="2" fontId="3" fillId="2" borderId="9" xfId="1" applyNumberFormat="1" applyFont="1" applyFill="1" applyBorder="1" applyAlignment="1" applyProtection="1">
      <alignment horizontal="center" vertical="top"/>
    </xf>
    <xf numFmtId="2" fontId="3" fillId="2" borderId="8" xfId="1" applyNumberFormat="1" applyFont="1" applyFill="1" applyBorder="1" applyAlignment="1" applyProtection="1">
      <alignment horizontal="center" vertical="top"/>
    </xf>
    <xf numFmtId="0" fontId="7" fillId="2" borderId="6" xfId="0" applyFont="1" applyFill="1" applyBorder="1" applyAlignment="1">
      <alignment horizontal="left" vertical="center" wrapText="1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16" fillId="0" borderId="2" xfId="1" applyNumberFormat="1" applyFont="1" applyFill="1" applyBorder="1" applyAlignment="1" applyProtection="1">
      <alignment horizontal="left" vertical="top" wrapText="1"/>
    </xf>
    <xf numFmtId="0" fontId="0" fillId="0" borderId="4" xfId="0" applyBorder="1" applyAlignment="1">
      <alignment vertical="center"/>
    </xf>
    <xf numFmtId="0" fontId="14" fillId="2" borderId="2" xfId="0" applyFont="1" applyFill="1" applyBorder="1" applyAlignment="1">
      <alignment horizontal="center" vertical="center"/>
    </xf>
    <xf numFmtId="0" fontId="3" fillId="0" borderId="2" xfId="1" applyNumberFormat="1" applyFont="1" applyFill="1" applyBorder="1" applyAlignment="1" applyProtection="1">
      <alignment vertical="top"/>
    </xf>
    <xf numFmtId="0" fontId="17" fillId="2" borderId="2" xfId="0" applyFont="1" applyFill="1" applyBorder="1" applyAlignment="1">
      <alignment horizontal="center" vertical="center"/>
    </xf>
    <xf numFmtId="0" fontId="3" fillId="0" borderId="0" xfId="0" applyFont="1" applyAlignment="1"/>
    <xf numFmtId="0" fontId="3" fillId="0" borderId="2" xfId="1" applyNumberFormat="1" applyFont="1" applyFill="1" applyBorder="1" applyAlignment="1" applyProtection="1">
      <alignment horizontal="center" vertical="center"/>
    </xf>
    <xf numFmtId="0" fontId="18" fillId="0" borderId="0" xfId="0" applyFont="1" applyAlignment="1"/>
    <xf numFmtId="0" fontId="19" fillId="0" borderId="2" xfId="1" applyNumberFormat="1" applyFont="1" applyFill="1" applyBorder="1" applyAlignment="1" applyProtection="1">
      <alignment horizontal="left" vertical="top" wrapText="1"/>
    </xf>
    <xf numFmtId="0" fontId="19" fillId="0" borderId="2" xfId="1" applyNumberFormat="1" applyFont="1" applyFill="1" applyBorder="1" applyAlignment="1" applyProtection="1">
      <alignment vertical="center" wrapText="1"/>
    </xf>
    <xf numFmtId="0" fontId="9" fillId="0" borderId="2" xfId="1" applyNumberFormat="1" applyFont="1" applyFill="1" applyBorder="1" applyAlignment="1" applyProtection="1">
      <alignment vertical="center" wrapText="1"/>
    </xf>
    <xf numFmtId="0" fontId="19" fillId="0" borderId="2" xfId="1" applyNumberFormat="1" applyFont="1" applyFill="1" applyBorder="1" applyAlignment="1" applyProtection="1">
      <alignment horizontal="left" wrapText="1"/>
    </xf>
    <xf numFmtId="0" fontId="20" fillId="2" borderId="2" xfId="0" applyFont="1" applyFill="1" applyBorder="1" applyAlignment="1">
      <alignment horizontal="left" vertical="center" wrapText="1"/>
    </xf>
    <xf numFmtId="0" fontId="9" fillId="2" borderId="2" xfId="1" applyNumberFormat="1" applyFont="1" applyFill="1" applyBorder="1" applyAlignment="1" applyProtection="1">
      <alignment vertical="center" wrapText="1"/>
    </xf>
    <xf numFmtId="0" fontId="19" fillId="2" borderId="2" xfId="1" applyNumberFormat="1" applyFont="1" applyFill="1" applyBorder="1" applyAlignment="1" applyProtection="1">
      <alignment vertical="center" wrapText="1"/>
    </xf>
    <xf numFmtId="2" fontId="2" fillId="2" borderId="9" xfId="1" applyNumberFormat="1" applyFont="1" applyFill="1" applyBorder="1" applyAlignment="1" applyProtection="1">
      <alignment horizontal="center" vertical="top"/>
    </xf>
    <xf numFmtId="2" fontId="2" fillId="2" borderId="8" xfId="1" applyNumberFormat="1" applyFont="1" applyFill="1" applyBorder="1" applyAlignment="1" applyProtection="1">
      <alignment horizontal="center" vertical="top"/>
    </xf>
    <xf numFmtId="0" fontId="19" fillId="0" borderId="9" xfId="1" applyNumberFormat="1" applyFont="1" applyFill="1" applyBorder="1" applyAlignment="1" applyProtection="1">
      <alignment vertical="center" wrapText="1"/>
    </xf>
    <xf numFmtId="0" fontId="21" fillId="4" borderId="2" xfId="0" applyFont="1" applyFill="1" applyBorder="1" applyAlignment="1">
      <alignment horizontal="left" vertical="center" wrapText="1"/>
    </xf>
    <xf numFmtId="0" fontId="21" fillId="4" borderId="6" xfId="0" applyFont="1" applyFill="1" applyBorder="1" applyAlignment="1">
      <alignment horizontal="left" vertical="center" wrapText="1"/>
    </xf>
    <xf numFmtId="0" fontId="21" fillId="2" borderId="6" xfId="0" applyFont="1" applyFill="1" applyBorder="1" applyAlignment="1">
      <alignment vertical="center" wrapText="1"/>
    </xf>
    <xf numFmtId="0" fontId="0" fillId="0" borderId="4" xfId="0" applyBorder="1" applyAlignment="1">
      <alignment vertical="center"/>
    </xf>
    <xf numFmtId="0" fontId="20" fillId="4" borderId="6" xfId="0" applyFont="1" applyFill="1" applyBorder="1" applyAlignment="1">
      <alignment horizontal="left" vertical="center" wrapText="1"/>
    </xf>
    <xf numFmtId="49" fontId="18" fillId="2" borderId="2" xfId="1" applyNumberFormat="1" applyFont="1" applyFill="1" applyBorder="1" applyAlignment="1" applyProtection="1">
      <alignment horizontal="left" vertical="center" wrapText="1"/>
    </xf>
    <xf numFmtId="0" fontId="20" fillId="2" borderId="6" xfId="0" applyFont="1" applyFill="1" applyBorder="1" applyAlignment="1">
      <alignment vertical="center" wrapText="1"/>
    </xf>
    <xf numFmtId="0" fontId="18" fillId="2" borderId="0" xfId="0" applyFont="1" applyFill="1" applyAlignment="1"/>
    <xf numFmtId="0" fontId="18" fillId="0" borderId="0" xfId="0" applyFont="1" applyFill="1" applyAlignment="1"/>
    <xf numFmtId="0" fontId="18" fillId="2" borderId="0" xfId="1" applyNumberFormat="1" applyFont="1" applyFill="1" applyBorder="1" applyAlignment="1" applyProtection="1">
      <alignment vertical="top"/>
    </xf>
    <xf numFmtId="0" fontId="11" fillId="0" borderId="0" xfId="1" applyNumberFormat="1" applyFont="1" applyFill="1" applyBorder="1" applyAlignment="1" applyProtection="1">
      <alignment horizontal="center" vertical="center"/>
    </xf>
    <xf numFmtId="0" fontId="11" fillId="0" borderId="0" xfId="1" applyNumberFormat="1" applyFont="1" applyFill="1" applyBorder="1" applyAlignment="1" applyProtection="1">
      <alignment horizontal="center" vertical="center"/>
    </xf>
    <xf numFmtId="0" fontId="0" fillId="0" borderId="4" xfId="0" applyBorder="1" applyAlignment="1">
      <alignment vertical="center"/>
    </xf>
    <xf numFmtId="0" fontId="16" fillId="2" borderId="0" xfId="0" applyFont="1" applyFill="1" applyAlignment="1"/>
    <xf numFmtId="0" fontId="9" fillId="0" borderId="2" xfId="1" applyNumberFormat="1" applyFont="1" applyFill="1" applyBorder="1" applyAlignment="1" applyProtection="1">
      <alignment horizontal="left" wrapText="1"/>
    </xf>
    <xf numFmtId="0" fontId="21" fillId="2" borderId="2" xfId="0" applyFont="1" applyFill="1" applyBorder="1" applyAlignment="1">
      <alignment horizontal="left" vertical="center" wrapText="1"/>
    </xf>
    <xf numFmtId="2" fontId="3" fillId="2" borderId="8" xfId="1" applyNumberFormat="1" applyFont="1" applyFill="1" applyBorder="1" applyAlignment="1" applyProtection="1">
      <alignment horizontal="center" vertical="center"/>
    </xf>
    <xf numFmtId="2" fontId="3" fillId="2" borderId="9" xfId="1" applyNumberFormat="1" applyFont="1" applyFill="1" applyBorder="1" applyAlignment="1" applyProtection="1">
      <alignment horizontal="center" vertical="center"/>
    </xf>
    <xf numFmtId="0" fontId="0" fillId="0" borderId="4" xfId="0" applyBorder="1" applyAlignment="1">
      <alignment vertical="center"/>
    </xf>
    <xf numFmtId="0" fontId="11" fillId="0" borderId="0" xfId="1" applyNumberFormat="1" applyFont="1" applyFill="1" applyBorder="1" applyAlignment="1" applyProtection="1">
      <alignment horizontal="center" vertical="center"/>
    </xf>
    <xf numFmtId="0" fontId="3" fillId="2" borderId="2" xfId="1" applyNumberFormat="1" applyFont="1" applyFill="1" applyBorder="1" applyAlignment="1" applyProtection="1">
      <alignment horizontal="center" vertical="center"/>
    </xf>
    <xf numFmtId="0" fontId="3" fillId="2" borderId="3" xfId="1" applyNumberFormat="1" applyFont="1" applyFill="1" applyBorder="1" applyAlignment="1" applyProtection="1">
      <alignment horizontal="center" vertical="center"/>
    </xf>
    <xf numFmtId="2" fontId="3" fillId="2" borderId="10" xfId="1" applyNumberFormat="1" applyFont="1" applyFill="1" applyBorder="1" applyAlignment="1" applyProtection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1" fontId="3" fillId="2" borderId="2" xfId="1" applyNumberFormat="1" applyFont="1" applyFill="1" applyBorder="1" applyAlignment="1" applyProtection="1">
      <alignment horizontal="center" vertical="center"/>
    </xf>
    <xf numFmtId="0" fontId="22" fillId="3" borderId="2" xfId="0" applyFont="1" applyFill="1" applyBorder="1" applyAlignment="1">
      <alignment horizontal="center"/>
    </xf>
    <xf numFmtId="0" fontId="19" fillId="0" borderId="0" xfId="0" applyFont="1"/>
    <xf numFmtId="0" fontId="19" fillId="0" borderId="11" xfId="1" applyNumberFormat="1" applyFont="1" applyFill="1" applyBorder="1" applyAlignment="1" applyProtection="1">
      <alignment horizontal="left" vertical="top" wrapText="1"/>
    </xf>
    <xf numFmtId="49" fontId="3" fillId="2" borderId="2" xfId="1" applyNumberFormat="1" applyFont="1" applyFill="1" applyBorder="1" applyAlignment="1" applyProtection="1">
      <alignment horizontal="center" vertical="center"/>
    </xf>
    <xf numFmtId="2" fontId="3" fillId="2" borderId="6" xfId="0" applyNumberFormat="1" applyFont="1" applyFill="1" applyBorder="1" applyAlignment="1">
      <alignment horizontal="center" vertical="center"/>
    </xf>
    <xf numFmtId="0" fontId="9" fillId="0" borderId="2" xfId="1" applyNumberFormat="1" applyFont="1" applyFill="1" applyBorder="1" applyAlignment="1" applyProtection="1">
      <alignment horizontal="left" vertical="top" wrapText="1"/>
    </xf>
    <xf numFmtId="0" fontId="0" fillId="0" borderId="4" xfId="0" applyBorder="1" applyAlignment="1">
      <alignment vertical="center"/>
    </xf>
    <xf numFmtId="0" fontId="11" fillId="0" borderId="0" xfId="1" applyNumberFormat="1" applyFont="1" applyFill="1" applyBorder="1" applyAlignment="1" applyProtection="1">
      <alignment horizontal="center" vertical="center"/>
    </xf>
    <xf numFmtId="0" fontId="18" fillId="2" borderId="6" xfId="0" applyFont="1" applyFill="1" applyBorder="1" applyAlignment="1">
      <alignment horizontal="center" vertical="center" wrapText="1"/>
    </xf>
    <xf numFmtId="0" fontId="21" fillId="2" borderId="6" xfId="0" applyFont="1" applyFill="1" applyBorder="1" applyAlignment="1">
      <alignment horizontal="center" vertical="center"/>
    </xf>
    <xf numFmtId="0" fontId="9" fillId="0" borderId="4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2" fillId="0" borderId="3" xfId="1" applyNumberFormat="1" applyFont="1" applyFill="1" applyBorder="1" applyAlignment="1" applyProtection="1">
      <alignment vertical="top"/>
    </xf>
    <xf numFmtId="0" fontId="0" fillId="0" borderId="4" xfId="0" applyBorder="1" applyAlignment="1"/>
    <xf numFmtId="0" fontId="0" fillId="0" borderId="5" xfId="0" applyBorder="1" applyAlignment="1"/>
    <xf numFmtId="0" fontId="3" fillId="2" borderId="9" xfId="1" applyNumberFormat="1" applyFont="1" applyFill="1" applyBorder="1" applyAlignment="1" applyProtection="1">
      <alignment horizontal="center" vertical="center" wrapText="1"/>
    </xf>
    <xf numFmtId="0" fontId="3" fillId="2" borderId="6" xfId="1" applyNumberFormat="1" applyFont="1" applyFill="1" applyBorder="1" applyAlignment="1" applyProtection="1">
      <alignment horizontal="center" vertical="center" wrapText="1"/>
    </xf>
    <xf numFmtId="0" fontId="11" fillId="0" borderId="0" xfId="1" applyNumberFormat="1" applyFont="1" applyFill="1" applyBorder="1" applyAlignment="1" applyProtection="1">
      <alignment horizontal="center" vertical="center"/>
    </xf>
    <xf numFmtId="0" fontId="4" fillId="0" borderId="9" xfId="1" applyNumberFormat="1" applyFont="1" applyFill="1" applyBorder="1" applyAlignment="1" applyProtection="1">
      <alignment horizontal="center" vertical="center"/>
    </xf>
    <xf numFmtId="0" fontId="4" fillId="0" borderId="6" xfId="1" applyNumberFormat="1" applyFont="1" applyFill="1" applyBorder="1" applyAlignment="1" applyProtection="1">
      <alignment horizontal="center" vertical="center"/>
    </xf>
    <xf numFmtId="0" fontId="3" fillId="0" borderId="9" xfId="1" applyNumberFormat="1" applyFont="1" applyFill="1" applyBorder="1" applyAlignment="1" applyProtection="1">
      <alignment horizontal="center" vertical="center" wrapText="1"/>
    </xf>
    <xf numFmtId="0" fontId="3" fillId="0" borderId="6" xfId="1" applyNumberFormat="1" applyFont="1" applyFill="1" applyBorder="1" applyAlignment="1" applyProtection="1">
      <alignment horizontal="center" vertical="center" wrapText="1"/>
    </xf>
    <xf numFmtId="0" fontId="3" fillId="0" borderId="9" xfId="1" applyNumberFormat="1" applyFont="1" applyFill="1" applyBorder="1" applyAlignment="1" applyProtection="1">
      <alignment horizontal="center" vertical="center"/>
    </xf>
    <xf numFmtId="0" fontId="3" fillId="0" borderId="6" xfId="1" applyNumberFormat="1" applyFont="1" applyFill="1" applyBorder="1" applyAlignment="1" applyProtection="1">
      <alignment horizontal="center" vertical="center"/>
    </xf>
    <xf numFmtId="0" fontId="3" fillId="0" borderId="3" xfId="1" applyNumberFormat="1" applyFont="1" applyFill="1" applyBorder="1" applyAlignment="1" applyProtection="1">
      <alignment horizontal="center" vertical="center"/>
    </xf>
    <xf numFmtId="0" fontId="3" fillId="0" borderId="4" xfId="1" applyNumberFormat="1" applyFont="1" applyFill="1" applyBorder="1" applyAlignment="1" applyProtection="1">
      <alignment horizontal="center" vertical="center"/>
    </xf>
    <xf numFmtId="0" fontId="3" fillId="0" borderId="5" xfId="1" applyNumberFormat="1" applyFont="1" applyFill="1" applyBorder="1" applyAlignment="1" applyProtection="1">
      <alignment horizontal="center" vertical="center"/>
    </xf>
    <xf numFmtId="0" fontId="19" fillId="2" borderId="9" xfId="0" applyFont="1" applyFill="1" applyBorder="1" applyAlignment="1"/>
    <xf numFmtId="0" fontId="19" fillId="2" borderId="6" xfId="0" applyFont="1" applyFill="1" applyBorder="1" applyAlignment="1"/>
    <xf numFmtId="0" fontId="2" fillId="2" borderId="9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4" fillId="2" borderId="7" xfId="0" applyNumberFormat="1" applyFont="1" applyFill="1" applyBorder="1" applyAlignment="1" applyProtection="1">
      <alignment horizontal="center" vertical="center" wrapText="1"/>
    </xf>
    <xf numFmtId="0" fontId="11" fillId="0" borderId="3" xfId="1" applyNumberFormat="1" applyFont="1" applyFill="1" applyBorder="1" applyAlignment="1" applyProtection="1">
      <alignment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5"/>
  <sheetViews>
    <sheetView tabSelected="1" zoomScale="59" zoomScaleNormal="59" workbookViewId="0">
      <pane xSplit="2" ySplit="4" topLeftCell="C30" activePane="bottomRight" state="frozen"/>
      <selection pane="topRight" activeCell="C1" sqref="C1"/>
      <selection pane="bottomLeft" activeCell="A5" sqref="A5"/>
      <selection pane="bottomRight" activeCell="H51" sqref="H51"/>
    </sheetView>
  </sheetViews>
  <sheetFormatPr defaultRowHeight="15.6" x14ac:dyDescent="0.3"/>
  <cols>
    <col min="1" max="1" width="28.44140625" style="30" customWidth="1"/>
    <col min="2" max="2" width="48.109375" style="28" customWidth="1"/>
    <col min="3" max="3" width="10.6640625" style="2" customWidth="1"/>
    <col min="4" max="4" width="13.88671875" style="2" customWidth="1"/>
    <col min="5" max="5" width="18.33203125" style="2" customWidth="1"/>
    <col min="6" max="6" width="10.5546875" style="2" bestFit="1" customWidth="1"/>
    <col min="7" max="7" width="12" style="2" bestFit="1" customWidth="1"/>
    <col min="8" max="8" width="11.88671875" style="2" customWidth="1"/>
    <col min="9" max="9" width="20.5546875" style="2" customWidth="1"/>
    <col min="10" max="10" width="10.6640625" style="2" bestFit="1" customWidth="1"/>
    <col min="11" max="12" width="12.6640625" style="2" customWidth="1"/>
    <col min="13" max="13" width="13.44140625" style="2" customWidth="1"/>
    <col min="14" max="14" width="9.33203125" style="2" bestFit="1" customWidth="1"/>
    <col min="15" max="15" width="9.109375" style="2"/>
    <col min="16" max="16" width="10.109375" style="2" bestFit="1" customWidth="1"/>
    <col min="17" max="23" width="9.109375" style="2"/>
    <col min="24" max="24" width="0.109375" style="2" customWidth="1"/>
    <col min="25" max="255" width="9.109375" style="2"/>
    <col min="256" max="256" width="50.88671875" style="2" customWidth="1"/>
    <col min="257" max="257" width="10.6640625" style="2" customWidth="1"/>
    <col min="258" max="258" width="12.33203125" style="2" customWidth="1"/>
    <col min="259" max="260" width="10.5546875" style="2" bestFit="1" customWidth="1"/>
    <col min="261" max="261" width="12" style="2" bestFit="1" customWidth="1"/>
    <col min="262" max="263" width="9.33203125" style="2" bestFit="1" customWidth="1"/>
    <col min="264" max="265" width="10.6640625" style="2" bestFit="1" customWidth="1"/>
    <col min="266" max="267" width="10.88671875" style="2" bestFit="1" customWidth="1"/>
    <col min="268" max="268" width="10.5546875" style="2" bestFit="1" customWidth="1"/>
    <col min="269" max="269" width="9.33203125" style="2" bestFit="1" customWidth="1"/>
    <col min="270" max="511" width="9.109375" style="2"/>
    <col min="512" max="512" width="50.88671875" style="2" customWidth="1"/>
    <col min="513" max="513" width="10.6640625" style="2" customWidth="1"/>
    <col min="514" max="514" width="12.33203125" style="2" customWidth="1"/>
    <col min="515" max="516" width="10.5546875" style="2" bestFit="1" customWidth="1"/>
    <col min="517" max="517" width="12" style="2" bestFit="1" customWidth="1"/>
    <col min="518" max="519" width="9.33203125" style="2" bestFit="1" customWidth="1"/>
    <col min="520" max="521" width="10.6640625" style="2" bestFit="1" customWidth="1"/>
    <col min="522" max="523" width="10.88671875" style="2" bestFit="1" customWidth="1"/>
    <col min="524" max="524" width="10.5546875" style="2" bestFit="1" customWidth="1"/>
    <col min="525" max="525" width="9.33203125" style="2" bestFit="1" customWidth="1"/>
    <col min="526" max="767" width="9.109375" style="2"/>
    <col min="768" max="768" width="50.88671875" style="2" customWidth="1"/>
    <col min="769" max="769" width="10.6640625" style="2" customWidth="1"/>
    <col min="770" max="770" width="12.33203125" style="2" customWidth="1"/>
    <col min="771" max="772" width="10.5546875" style="2" bestFit="1" customWidth="1"/>
    <col min="773" max="773" width="12" style="2" bestFit="1" customWidth="1"/>
    <col min="774" max="775" width="9.33203125" style="2" bestFit="1" customWidth="1"/>
    <col min="776" max="777" width="10.6640625" style="2" bestFit="1" customWidth="1"/>
    <col min="778" max="779" width="10.88671875" style="2" bestFit="1" customWidth="1"/>
    <col min="780" max="780" width="10.5546875" style="2" bestFit="1" customWidth="1"/>
    <col min="781" max="781" width="9.33203125" style="2" bestFit="1" customWidth="1"/>
    <col min="782" max="1023" width="9.109375" style="2"/>
    <col min="1024" max="1024" width="50.88671875" style="2" customWidth="1"/>
    <col min="1025" max="1025" width="10.6640625" style="2" customWidth="1"/>
    <col min="1026" max="1026" width="12.33203125" style="2" customWidth="1"/>
    <col min="1027" max="1028" width="10.5546875" style="2" bestFit="1" customWidth="1"/>
    <col min="1029" max="1029" width="12" style="2" bestFit="1" customWidth="1"/>
    <col min="1030" max="1031" width="9.33203125" style="2" bestFit="1" customWidth="1"/>
    <col min="1032" max="1033" width="10.6640625" style="2" bestFit="1" customWidth="1"/>
    <col min="1034" max="1035" width="10.88671875" style="2" bestFit="1" customWidth="1"/>
    <col min="1036" max="1036" width="10.5546875" style="2" bestFit="1" customWidth="1"/>
    <col min="1037" max="1037" width="9.33203125" style="2" bestFit="1" customWidth="1"/>
    <col min="1038" max="1279" width="9.109375" style="2"/>
    <col min="1280" max="1280" width="50.88671875" style="2" customWidth="1"/>
    <col min="1281" max="1281" width="10.6640625" style="2" customWidth="1"/>
    <col min="1282" max="1282" width="12.33203125" style="2" customWidth="1"/>
    <col min="1283" max="1284" width="10.5546875" style="2" bestFit="1" customWidth="1"/>
    <col min="1285" max="1285" width="12" style="2" bestFit="1" customWidth="1"/>
    <col min="1286" max="1287" width="9.33203125" style="2" bestFit="1" customWidth="1"/>
    <col min="1288" max="1289" width="10.6640625" style="2" bestFit="1" customWidth="1"/>
    <col min="1290" max="1291" width="10.88671875" style="2" bestFit="1" customWidth="1"/>
    <col min="1292" max="1292" width="10.5546875" style="2" bestFit="1" customWidth="1"/>
    <col min="1293" max="1293" width="9.33203125" style="2" bestFit="1" customWidth="1"/>
    <col min="1294" max="1535" width="9.109375" style="2"/>
    <col min="1536" max="1536" width="50.88671875" style="2" customWidth="1"/>
    <col min="1537" max="1537" width="10.6640625" style="2" customWidth="1"/>
    <col min="1538" max="1538" width="12.33203125" style="2" customWidth="1"/>
    <col min="1539" max="1540" width="10.5546875" style="2" bestFit="1" customWidth="1"/>
    <col min="1541" max="1541" width="12" style="2" bestFit="1" customWidth="1"/>
    <col min="1542" max="1543" width="9.33203125" style="2" bestFit="1" customWidth="1"/>
    <col min="1544" max="1545" width="10.6640625" style="2" bestFit="1" customWidth="1"/>
    <col min="1546" max="1547" width="10.88671875" style="2" bestFit="1" customWidth="1"/>
    <col min="1548" max="1548" width="10.5546875" style="2" bestFit="1" customWidth="1"/>
    <col min="1549" max="1549" width="9.33203125" style="2" bestFit="1" customWidth="1"/>
    <col min="1550" max="1791" width="9.109375" style="2"/>
    <col min="1792" max="1792" width="50.88671875" style="2" customWidth="1"/>
    <col min="1793" max="1793" width="10.6640625" style="2" customWidth="1"/>
    <col min="1794" max="1794" width="12.33203125" style="2" customWidth="1"/>
    <col min="1795" max="1796" width="10.5546875" style="2" bestFit="1" customWidth="1"/>
    <col min="1797" max="1797" width="12" style="2" bestFit="1" customWidth="1"/>
    <col min="1798" max="1799" width="9.33203125" style="2" bestFit="1" customWidth="1"/>
    <col min="1800" max="1801" width="10.6640625" style="2" bestFit="1" customWidth="1"/>
    <col min="1802" max="1803" width="10.88671875" style="2" bestFit="1" customWidth="1"/>
    <col min="1804" max="1804" width="10.5546875" style="2" bestFit="1" customWidth="1"/>
    <col min="1805" max="1805" width="9.33203125" style="2" bestFit="1" customWidth="1"/>
    <col min="1806" max="2047" width="9.109375" style="2"/>
    <col min="2048" max="2048" width="50.88671875" style="2" customWidth="1"/>
    <col min="2049" max="2049" width="10.6640625" style="2" customWidth="1"/>
    <col min="2050" max="2050" width="12.33203125" style="2" customWidth="1"/>
    <col min="2051" max="2052" width="10.5546875" style="2" bestFit="1" customWidth="1"/>
    <col min="2053" max="2053" width="12" style="2" bestFit="1" customWidth="1"/>
    <col min="2054" max="2055" width="9.33203125" style="2" bestFit="1" customWidth="1"/>
    <col min="2056" max="2057" width="10.6640625" style="2" bestFit="1" customWidth="1"/>
    <col min="2058" max="2059" width="10.88671875" style="2" bestFit="1" customWidth="1"/>
    <col min="2060" max="2060" width="10.5546875" style="2" bestFit="1" customWidth="1"/>
    <col min="2061" max="2061" width="9.33203125" style="2" bestFit="1" customWidth="1"/>
    <col min="2062" max="2303" width="9.109375" style="2"/>
    <col min="2304" max="2304" width="50.88671875" style="2" customWidth="1"/>
    <col min="2305" max="2305" width="10.6640625" style="2" customWidth="1"/>
    <col min="2306" max="2306" width="12.33203125" style="2" customWidth="1"/>
    <col min="2307" max="2308" width="10.5546875" style="2" bestFit="1" customWidth="1"/>
    <col min="2309" max="2309" width="12" style="2" bestFit="1" customWidth="1"/>
    <col min="2310" max="2311" width="9.33203125" style="2" bestFit="1" customWidth="1"/>
    <col min="2312" max="2313" width="10.6640625" style="2" bestFit="1" customWidth="1"/>
    <col min="2314" max="2315" width="10.88671875" style="2" bestFit="1" customWidth="1"/>
    <col min="2316" max="2316" width="10.5546875" style="2" bestFit="1" customWidth="1"/>
    <col min="2317" max="2317" width="9.33203125" style="2" bestFit="1" customWidth="1"/>
    <col min="2318" max="2559" width="9.109375" style="2"/>
    <col min="2560" max="2560" width="50.88671875" style="2" customWidth="1"/>
    <col min="2561" max="2561" width="10.6640625" style="2" customWidth="1"/>
    <col min="2562" max="2562" width="12.33203125" style="2" customWidth="1"/>
    <col min="2563" max="2564" width="10.5546875" style="2" bestFit="1" customWidth="1"/>
    <col min="2565" max="2565" width="12" style="2" bestFit="1" customWidth="1"/>
    <col min="2566" max="2567" width="9.33203125" style="2" bestFit="1" customWidth="1"/>
    <col min="2568" max="2569" width="10.6640625" style="2" bestFit="1" customWidth="1"/>
    <col min="2570" max="2571" width="10.88671875" style="2" bestFit="1" customWidth="1"/>
    <col min="2572" max="2572" width="10.5546875" style="2" bestFit="1" customWidth="1"/>
    <col min="2573" max="2573" width="9.33203125" style="2" bestFit="1" customWidth="1"/>
    <col min="2574" max="2815" width="9.109375" style="2"/>
    <col min="2816" max="2816" width="50.88671875" style="2" customWidth="1"/>
    <col min="2817" max="2817" width="10.6640625" style="2" customWidth="1"/>
    <col min="2818" max="2818" width="12.33203125" style="2" customWidth="1"/>
    <col min="2819" max="2820" width="10.5546875" style="2" bestFit="1" customWidth="1"/>
    <col min="2821" max="2821" width="12" style="2" bestFit="1" customWidth="1"/>
    <col min="2822" max="2823" width="9.33203125" style="2" bestFit="1" customWidth="1"/>
    <col min="2824" max="2825" width="10.6640625" style="2" bestFit="1" customWidth="1"/>
    <col min="2826" max="2827" width="10.88671875" style="2" bestFit="1" customWidth="1"/>
    <col min="2828" max="2828" width="10.5546875" style="2" bestFit="1" customWidth="1"/>
    <col min="2829" max="2829" width="9.33203125" style="2" bestFit="1" customWidth="1"/>
    <col min="2830" max="3071" width="9.109375" style="2"/>
    <col min="3072" max="3072" width="50.88671875" style="2" customWidth="1"/>
    <col min="3073" max="3073" width="10.6640625" style="2" customWidth="1"/>
    <col min="3074" max="3074" width="12.33203125" style="2" customWidth="1"/>
    <col min="3075" max="3076" width="10.5546875" style="2" bestFit="1" customWidth="1"/>
    <col min="3077" max="3077" width="12" style="2" bestFit="1" customWidth="1"/>
    <col min="3078" max="3079" width="9.33203125" style="2" bestFit="1" customWidth="1"/>
    <col min="3080" max="3081" width="10.6640625" style="2" bestFit="1" customWidth="1"/>
    <col min="3082" max="3083" width="10.88671875" style="2" bestFit="1" customWidth="1"/>
    <col min="3084" max="3084" width="10.5546875" style="2" bestFit="1" customWidth="1"/>
    <col min="3085" max="3085" width="9.33203125" style="2" bestFit="1" customWidth="1"/>
    <col min="3086" max="3327" width="9.109375" style="2"/>
    <col min="3328" max="3328" width="50.88671875" style="2" customWidth="1"/>
    <col min="3329" max="3329" width="10.6640625" style="2" customWidth="1"/>
    <col min="3330" max="3330" width="12.33203125" style="2" customWidth="1"/>
    <col min="3331" max="3332" width="10.5546875" style="2" bestFit="1" customWidth="1"/>
    <col min="3333" max="3333" width="12" style="2" bestFit="1" customWidth="1"/>
    <col min="3334" max="3335" width="9.33203125" style="2" bestFit="1" customWidth="1"/>
    <col min="3336" max="3337" width="10.6640625" style="2" bestFit="1" customWidth="1"/>
    <col min="3338" max="3339" width="10.88671875" style="2" bestFit="1" customWidth="1"/>
    <col min="3340" max="3340" width="10.5546875" style="2" bestFit="1" customWidth="1"/>
    <col min="3341" max="3341" width="9.33203125" style="2" bestFit="1" customWidth="1"/>
    <col min="3342" max="3583" width="9.109375" style="2"/>
    <col min="3584" max="3584" width="50.88671875" style="2" customWidth="1"/>
    <col min="3585" max="3585" width="10.6640625" style="2" customWidth="1"/>
    <col min="3586" max="3586" width="12.33203125" style="2" customWidth="1"/>
    <col min="3587" max="3588" width="10.5546875" style="2" bestFit="1" customWidth="1"/>
    <col min="3589" max="3589" width="12" style="2" bestFit="1" customWidth="1"/>
    <col min="3590" max="3591" width="9.33203125" style="2" bestFit="1" customWidth="1"/>
    <col min="3592" max="3593" width="10.6640625" style="2" bestFit="1" customWidth="1"/>
    <col min="3594" max="3595" width="10.88671875" style="2" bestFit="1" customWidth="1"/>
    <col min="3596" max="3596" width="10.5546875" style="2" bestFit="1" customWidth="1"/>
    <col min="3597" max="3597" width="9.33203125" style="2" bestFit="1" customWidth="1"/>
    <col min="3598" max="3839" width="9.109375" style="2"/>
    <col min="3840" max="3840" width="50.88671875" style="2" customWidth="1"/>
    <col min="3841" max="3841" width="10.6640625" style="2" customWidth="1"/>
    <col min="3842" max="3842" width="12.33203125" style="2" customWidth="1"/>
    <col min="3843" max="3844" width="10.5546875" style="2" bestFit="1" customWidth="1"/>
    <col min="3845" max="3845" width="12" style="2" bestFit="1" customWidth="1"/>
    <col min="3846" max="3847" width="9.33203125" style="2" bestFit="1" customWidth="1"/>
    <col min="3848" max="3849" width="10.6640625" style="2" bestFit="1" customWidth="1"/>
    <col min="3850" max="3851" width="10.88671875" style="2" bestFit="1" customWidth="1"/>
    <col min="3852" max="3852" width="10.5546875" style="2" bestFit="1" customWidth="1"/>
    <col min="3853" max="3853" width="9.33203125" style="2" bestFit="1" customWidth="1"/>
    <col min="3854" max="4095" width="9.109375" style="2"/>
    <col min="4096" max="4096" width="50.88671875" style="2" customWidth="1"/>
    <col min="4097" max="4097" width="10.6640625" style="2" customWidth="1"/>
    <col min="4098" max="4098" width="12.33203125" style="2" customWidth="1"/>
    <col min="4099" max="4100" width="10.5546875" style="2" bestFit="1" customWidth="1"/>
    <col min="4101" max="4101" width="12" style="2" bestFit="1" customWidth="1"/>
    <col min="4102" max="4103" width="9.33203125" style="2" bestFit="1" customWidth="1"/>
    <col min="4104" max="4105" width="10.6640625" style="2" bestFit="1" customWidth="1"/>
    <col min="4106" max="4107" width="10.88671875" style="2" bestFit="1" customWidth="1"/>
    <col min="4108" max="4108" width="10.5546875" style="2" bestFit="1" customWidth="1"/>
    <col min="4109" max="4109" width="9.33203125" style="2" bestFit="1" customWidth="1"/>
    <col min="4110" max="4351" width="9.109375" style="2"/>
    <col min="4352" max="4352" width="50.88671875" style="2" customWidth="1"/>
    <col min="4353" max="4353" width="10.6640625" style="2" customWidth="1"/>
    <col min="4354" max="4354" width="12.33203125" style="2" customWidth="1"/>
    <col min="4355" max="4356" width="10.5546875" style="2" bestFit="1" customWidth="1"/>
    <col min="4357" max="4357" width="12" style="2" bestFit="1" customWidth="1"/>
    <col min="4358" max="4359" width="9.33203125" style="2" bestFit="1" customWidth="1"/>
    <col min="4360" max="4361" width="10.6640625" style="2" bestFit="1" customWidth="1"/>
    <col min="4362" max="4363" width="10.88671875" style="2" bestFit="1" customWidth="1"/>
    <col min="4364" max="4364" width="10.5546875" style="2" bestFit="1" customWidth="1"/>
    <col min="4365" max="4365" width="9.33203125" style="2" bestFit="1" customWidth="1"/>
    <col min="4366" max="4607" width="9.109375" style="2"/>
    <col min="4608" max="4608" width="50.88671875" style="2" customWidth="1"/>
    <col min="4609" max="4609" width="10.6640625" style="2" customWidth="1"/>
    <col min="4610" max="4610" width="12.33203125" style="2" customWidth="1"/>
    <col min="4611" max="4612" width="10.5546875" style="2" bestFit="1" customWidth="1"/>
    <col min="4613" max="4613" width="12" style="2" bestFit="1" customWidth="1"/>
    <col min="4614" max="4615" width="9.33203125" style="2" bestFit="1" customWidth="1"/>
    <col min="4616" max="4617" width="10.6640625" style="2" bestFit="1" customWidth="1"/>
    <col min="4618" max="4619" width="10.88671875" style="2" bestFit="1" customWidth="1"/>
    <col min="4620" max="4620" width="10.5546875" style="2" bestFit="1" customWidth="1"/>
    <col min="4621" max="4621" width="9.33203125" style="2" bestFit="1" customWidth="1"/>
    <col min="4622" max="4863" width="9.109375" style="2"/>
    <col min="4864" max="4864" width="50.88671875" style="2" customWidth="1"/>
    <col min="4865" max="4865" width="10.6640625" style="2" customWidth="1"/>
    <col min="4866" max="4866" width="12.33203125" style="2" customWidth="1"/>
    <col min="4867" max="4868" width="10.5546875" style="2" bestFit="1" customWidth="1"/>
    <col min="4869" max="4869" width="12" style="2" bestFit="1" customWidth="1"/>
    <col min="4870" max="4871" width="9.33203125" style="2" bestFit="1" customWidth="1"/>
    <col min="4872" max="4873" width="10.6640625" style="2" bestFit="1" customWidth="1"/>
    <col min="4874" max="4875" width="10.88671875" style="2" bestFit="1" customWidth="1"/>
    <col min="4876" max="4876" width="10.5546875" style="2" bestFit="1" customWidth="1"/>
    <col min="4877" max="4877" width="9.33203125" style="2" bestFit="1" customWidth="1"/>
    <col min="4878" max="5119" width="9.109375" style="2"/>
    <col min="5120" max="5120" width="50.88671875" style="2" customWidth="1"/>
    <col min="5121" max="5121" width="10.6640625" style="2" customWidth="1"/>
    <col min="5122" max="5122" width="12.33203125" style="2" customWidth="1"/>
    <col min="5123" max="5124" width="10.5546875" style="2" bestFit="1" customWidth="1"/>
    <col min="5125" max="5125" width="12" style="2" bestFit="1" customWidth="1"/>
    <col min="5126" max="5127" width="9.33203125" style="2" bestFit="1" customWidth="1"/>
    <col min="5128" max="5129" width="10.6640625" style="2" bestFit="1" customWidth="1"/>
    <col min="5130" max="5131" width="10.88671875" style="2" bestFit="1" customWidth="1"/>
    <col min="5132" max="5132" width="10.5546875" style="2" bestFit="1" customWidth="1"/>
    <col min="5133" max="5133" width="9.33203125" style="2" bestFit="1" customWidth="1"/>
    <col min="5134" max="5375" width="9.109375" style="2"/>
    <col min="5376" max="5376" width="50.88671875" style="2" customWidth="1"/>
    <col min="5377" max="5377" width="10.6640625" style="2" customWidth="1"/>
    <col min="5378" max="5378" width="12.33203125" style="2" customWidth="1"/>
    <col min="5379" max="5380" width="10.5546875" style="2" bestFit="1" customWidth="1"/>
    <col min="5381" max="5381" width="12" style="2" bestFit="1" customWidth="1"/>
    <col min="5382" max="5383" width="9.33203125" style="2" bestFit="1" customWidth="1"/>
    <col min="5384" max="5385" width="10.6640625" style="2" bestFit="1" customWidth="1"/>
    <col min="5386" max="5387" width="10.88671875" style="2" bestFit="1" customWidth="1"/>
    <col min="5388" max="5388" width="10.5546875" style="2" bestFit="1" customWidth="1"/>
    <col min="5389" max="5389" width="9.33203125" style="2" bestFit="1" customWidth="1"/>
    <col min="5390" max="5631" width="9.109375" style="2"/>
    <col min="5632" max="5632" width="50.88671875" style="2" customWidth="1"/>
    <col min="5633" max="5633" width="10.6640625" style="2" customWidth="1"/>
    <col min="5634" max="5634" width="12.33203125" style="2" customWidth="1"/>
    <col min="5635" max="5636" width="10.5546875" style="2" bestFit="1" customWidth="1"/>
    <col min="5637" max="5637" width="12" style="2" bestFit="1" customWidth="1"/>
    <col min="5638" max="5639" width="9.33203125" style="2" bestFit="1" customWidth="1"/>
    <col min="5640" max="5641" width="10.6640625" style="2" bestFit="1" customWidth="1"/>
    <col min="5642" max="5643" width="10.88671875" style="2" bestFit="1" customWidth="1"/>
    <col min="5644" max="5644" width="10.5546875" style="2" bestFit="1" customWidth="1"/>
    <col min="5645" max="5645" width="9.33203125" style="2" bestFit="1" customWidth="1"/>
    <col min="5646" max="5887" width="9.109375" style="2"/>
    <col min="5888" max="5888" width="50.88671875" style="2" customWidth="1"/>
    <col min="5889" max="5889" width="10.6640625" style="2" customWidth="1"/>
    <col min="5890" max="5890" width="12.33203125" style="2" customWidth="1"/>
    <col min="5891" max="5892" width="10.5546875" style="2" bestFit="1" customWidth="1"/>
    <col min="5893" max="5893" width="12" style="2" bestFit="1" customWidth="1"/>
    <col min="5894" max="5895" width="9.33203125" style="2" bestFit="1" customWidth="1"/>
    <col min="5896" max="5897" width="10.6640625" style="2" bestFit="1" customWidth="1"/>
    <col min="5898" max="5899" width="10.88671875" style="2" bestFit="1" customWidth="1"/>
    <col min="5900" max="5900" width="10.5546875" style="2" bestFit="1" customWidth="1"/>
    <col min="5901" max="5901" width="9.33203125" style="2" bestFit="1" customWidth="1"/>
    <col min="5902" max="6143" width="9.109375" style="2"/>
    <col min="6144" max="6144" width="50.88671875" style="2" customWidth="1"/>
    <col min="6145" max="6145" width="10.6640625" style="2" customWidth="1"/>
    <col min="6146" max="6146" width="12.33203125" style="2" customWidth="1"/>
    <col min="6147" max="6148" width="10.5546875" style="2" bestFit="1" customWidth="1"/>
    <col min="6149" max="6149" width="12" style="2" bestFit="1" customWidth="1"/>
    <col min="6150" max="6151" width="9.33203125" style="2" bestFit="1" customWidth="1"/>
    <col min="6152" max="6153" width="10.6640625" style="2" bestFit="1" customWidth="1"/>
    <col min="6154" max="6155" width="10.88671875" style="2" bestFit="1" customWidth="1"/>
    <col min="6156" max="6156" width="10.5546875" style="2" bestFit="1" customWidth="1"/>
    <col min="6157" max="6157" width="9.33203125" style="2" bestFit="1" customWidth="1"/>
    <col min="6158" max="6399" width="9.109375" style="2"/>
    <col min="6400" max="6400" width="50.88671875" style="2" customWidth="1"/>
    <col min="6401" max="6401" width="10.6640625" style="2" customWidth="1"/>
    <col min="6402" max="6402" width="12.33203125" style="2" customWidth="1"/>
    <col min="6403" max="6404" width="10.5546875" style="2" bestFit="1" customWidth="1"/>
    <col min="6405" max="6405" width="12" style="2" bestFit="1" customWidth="1"/>
    <col min="6406" max="6407" width="9.33203125" style="2" bestFit="1" customWidth="1"/>
    <col min="6408" max="6409" width="10.6640625" style="2" bestFit="1" customWidth="1"/>
    <col min="6410" max="6411" width="10.88671875" style="2" bestFit="1" customWidth="1"/>
    <col min="6412" max="6412" width="10.5546875" style="2" bestFit="1" customWidth="1"/>
    <col min="6413" max="6413" width="9.33203125" style="2" bestFit="1" customWidth="1"/>
    <col min="6414" max="6655" width="9.109375" style="2"/>
    <col min="6656" max="6656" width="50.88671875" style="2" customWidth="1"/>
    <col min="6657" max="6657" width="10.6640625" style="2" customWidth="1"/>
    <col min="6658" max="6658" width="12.33203125" style="2" customWidth="1"/>
    <col min="6659" max="6660" width="10.5546875" style="2" bestFit="1" customWidth="1"/>
    <col min="6661" max="6661" width="12" style="2" bestFit="1" customWidth="1"/>
    <col min="6662" max="6663" width="9.33203125" style="2" bestFit="1" customWidth="1"/>
    <col min="6664" max="6665" width="10.6640625" style="2" bestFit="1" customWidth="1"/>
    <col min="6666" max="6667" width="10.88671875" style="2" bestFit="1" customWidth="1"/>
    <col min="6668" max="6668" width="10.5546875" style="2" bestFit="1" customWidth="1"/>
    <col min="6669" max="6669" width="9.33203125" style="2" bestFit="1" customWidth="1"/>
    <col min="6670" max="6911" width="9.109375" style="2"/>
    <col min="6912" max="6912" width="50.88671875" style="2" customWidth="1"/>
    <col min="6913" max="6913" width="10.6640625" style="2" customWidth="1"/>
    <col min="6914" max="6914" width="12.33203125" style="2" customWidth="1"/>
    <col min="6915" max="6916" width="10.5546875" style="2" bestFit="1" customWidth="1"/>
    <col min="6917" max="6917" width="12" style="2" bestFit="1" customWidth="1"/>
    <col min="6918" max="6919" width="9.33203125" style="2" bestFit="1" customWidth="1"/>
    <col min="6920" max="6921" width="10.6640625" style="2" bestFit="1" customWidth="1"/>
    <col min="6922" max="6923" width="10.88671875" style="2" bestFit="1" customWidth="1"/>
    <col min="6924" max="6924" width="10.5546875" style="2" bestFit="1" customWidth="1"/>
    <col min="6925" max="6925" width="9.33203125" style="2" bestFit="1" customWidth="1"/>
    <col min="6926" max="7167" width="9.109375" style="2"/>
    <col min="7168" max="7168" width="50.88671875" style="2" customWidth="1"/>
    <col min="7169" max="7169" width="10.6640625" style="2" customWidth="1"/>
    <col min="7170" max="7170" width="12.33203125" style="2" customWidth="1"/>
    <col min="7171" max="7172" width="10.5546875" style="2" bestFit="1" customWidth="1"/>
    <col min="7173" max="7173" width="12" style="2" bestFit="1" customWidth="1"/>
    <col min="7174" max="7175" width="9.33203125" style="2" bestFit="1" customWidth="1"/>
    <col min="7176" max="7177" width="10.6640625" style="2" bestFit="1" customWidth="1"/>
    <col min="7178" max="7179" width="10.88671875" style="2" bestFit="1" customWidth="1"/>
    <col min="7180" max="7180" width="10.5546875" style="2" bestFit="1" customWidth="1"/>
    <col min="7181" max="7181" width="9.33203125" style="2" bestFit="1" customWidth="1"/>
    <col min="7182" max="7423" width="9.109375" style="2"/>
    <col min="7424" max="7424" width="50.88671875" style="2" customWidth="1"/>
    <col min="7425" max="7425" width="10.6640625" style="2" customWidth="1"/>
    <col min="7426" max="7426" width="12.33203125" style="2" customWidth="1"/>
    <col min="7427" max="7428" width="10.5546875" style="2" bestFit="1" customWidth="1"/>
    <col min="7429" max="7429" width="12" style="2" bestFit="1" customWidth="1"/>
    <col min="7430" max="7431" width="9.33203125" style="2" bestFit="1" customWidth="1"/>
    <col min="7432" max="7433" width="10.6640625" style="2" bestFit="1" customWidth="1"/>
    <col min="7434" max="7435" width="10.88671875" style="2" bestFit="1" customWidth="1"/>
    <col min="7436" max="7436" width="10.5546875" style="2" bestFit="1" customWidth="1"/>
    <col min="7437" max="7437" width="9.33203125" style="2" bestFit="1" customWidth="1"/>
    <col min="7438" max="7679" width="9.109375" style="2"/>
    <col min="7680" max="7680" width="50.88671875" style="2" customWidth="1"/>
    <col min="7681" max="7681" width="10.6640625" style="2" customWidth="1"/>
    <col min="7682" max="7682" width="12.33203125" style="2" customWidth="1"/>
    <col min="7683" max="7684" width="10.5546875" style="2" bestFit="1" customWidth="1"/>
    <col min="7685" max="7685" width="12" style="2" bestFit="1" customWidth="1"/>
    <col min="7686" max="7687" width="9.33203125" style="2" bestFit="1" customWidth="1"/>
    <col min="7688" max="7689" width="10.6640625" style="2" bestFit="1" customWidth="1"/>
    <col min="7690" max="7691" width="10.88671875" style="2" bestFit="1" customWidth="1"/>
    <col min="7692" max="7692" width="10.5546875" style="2" bestFit="1" customWidth="1"/>
    <col min="7693" max="7693" width="9.33203125" style="2" bestFit="1" customWidth="1"/>
    <col min="7694" max="7935" width="9.109375" style="2"/>
    <col min="7936" max="7936" width="50.88671875" style="2" customWidth="1"/>
    <col min="7937" max="7937" width="10.6640625" style="2" customWidth="1"/>
    <col min="7938" max="7938" width="12.33203125" style="2" customWidth="1"/>
    <col min="7939" max="7940" width="10.5546875" style="2" bestFit="1" customWidth="1"/>
    <col min="7941" max="7941" width="12" style="2" bestFit="1" customWidth="1"/>
    <col min="7942" max="7943" width="9.33203125" style="2" bestFit="1" customWidth="1"/>
    <col min="7944" max="7945" width="10.6640625" style="2" bestFit="1" customWidth="1"/>
    <col min="7946" max="7947" width="10.88671875" style="2" bestFit="1" customWidth="1"/>
    <col min="7948" max="7948" width="10.5546875" style="2" bestFit="1" customWidth="1"/>
    <col min="7949" max="7949" width="9.33203125" style="2" bestFit="1" customWidth="1"/>
    <col min="7950" max="8191" width="9.109375" style="2"/>
    <col min="8192" max="8192" width="50.88671875" style="2" customWidth="1"/>
    <col min="8193" max="8193" width="10.6640625" style="2" customWidth="1"/>
    <col min="8194" max="8194" width="12.33203125" style="2" customWidth="1"/>
    <col min="8195" max="8196" width="10.5546875" style="2" bestFit="1" customWidth="1"/>
    <col min="8197" max="8197" width="12" style="2" bestFit="1" customWidth="1"/>
    <col min="8198" max="8199" width="9.33203125" style="2" bestFit="1" customWidth="1"/>
    <col min="8200" max="8201" width="10.6640625" style="2" bestFit="1" customWidth="1"/>
    <col min="8202" max="8203" width="10.88671875" style="2" bestFit="1" customWidth="1"/>
    <col min="8204" max="8204" width="10.5546875" style="2" bestFit="1" customWidth="1"/>
    <col min="8205" max="8205" width="9.33203125" style="2" bestFit="1" customWidth="1"/>
    <col min="8206" max="8447" width="9.109375" style="2"/>
    <col min="8448" max="8448" width="50.88671875" style="2" customWidth="1"/>
    <col min="8449" max="8449" width="10.6640625" style="2" customWidth="1"/>
    <col min="8450" max="8450" width="12.33203125" style="2" customWidth="1"/>
    <col min="8451" max="8452" width="10.5546875" style="2" bestFit="1" customWidth="1"/>
    <col min="8453" max="8453" width="12" style="2" bestFit="1" customWidth="1"/>
    <col min="8454" max="8455" width="9.33203125" style="2" bestFit="1" customWidth="1"/>
    <col min="8456" max="8457" width="10.6640625" style="2" bestFit="1" customWidth="1"/>
    <col min="8458" max="8459" width="10.88671875" style="2" bestFit="1" customWidth="1"/>
    <col min="8460" max="8460" width="10.5546875" style="2" bestFit="1" customWidth="1"/>
    <col min="8461" max="8461" width="9.33203125" style="2" bestFit="1" customWidth="1"/>
    <col min="8462" max="8703" width="9.109375" style="2"/>
    <col min="8704" max="8704" width="50.88671875" style="2" customWidth="1"/>
    <col min="8705" max="8705" width="10.6640625" style="2" customWidth="1"/>
    <col min="8706" max="8706" width="12.33203125" style="2" customWidth="1"/>
    <col min="8707" max="8708" width="10.5546875" style="2" bestFit="1" customWidth="1"/>
    <col min="8709" max="8709" width="12" style="2" bestFit="1" customWidth="1"/>
    <col min="8710" max="8711" width="9.33203125" style="2" bestFit="1" customWidth="1"/>
    <col min="8712" max="8713" width="10.6640625" style="2" bestFit="1" customWidth="1"/>
    <col min="8714" max="8715" width="10.88671875" style="2" bestFit="1" customWidth="1"/>
    <col min="8716" max="8716" width="10.5546875" style="2" bestFit="1" customWidth="1"/>
    <col min="8717" max="8717" width="9.33203125" style="2" bestFit="1" customWidth="1"/>
    <col min="8718" max="8959" width="9.109375" style="2"/>
    <col min="8960" max="8960" width="50.88671875" style="2" customWidth="1"/>
    <col min="8961" max="8961" width="10.6640625" style="2" customWidth="1"/>
    <col min="8962" max="8962" width="12.33203125" style="2" customWidth="1"/>
    <col min="8963" max="8964" width="10.5546875" style="2" bestFit="1" customWidth="1"/>
    <col min="8965" max="8965" width="12" style="2" bestFit="1" customWidth="1"/>
    <col min="8966" max="8967" width="9.33203125" style="2" bestFit="1" customWidth="1"/>
    <col min="8968" max="8969" width="10.6640625" style="2" bestFit="1" customWidth="1"/>
    <col min="8970" max="8971" width="10.88671875" style="2" bestFit="1" customWidth="1"/>
    <col min="8972" max="8972" width="10.5546875" style="2" bestFit="1" customWidth="1"/>
    <col min="8973" max="8973" width="9.33203125" style="2" bestFit="1" customWidth="1"/>
    <col min="8974" max="9215" width="9.109375" style="2"/>
    <col min="9216" max="9216" width="50.88671875" style="2" customWidth="1"/>
    <col min="9217" max="9217" width="10.6640625" style="2" customWidth="1"/>
    <col min="9218" max="9218" width="12.33203125" style="2" customWidth="1"/>
    <col min="9219" max="9220" width="10.5546875" style="2" bestFit="1" customWidth="1"/>
    <col min="9221" max="9221" width="12" style="2" bestFit="1" customWidth="1"/>
    <col min="9222" max="9223" width="9.33203125" style="2" bestFit="1" customWidth="1"/>
    <col min="9224" max="9225" width="10.6640625" style="2" bestFit="1" customWidth="1"/>
    <col min="9226" max="9227" width="10.88671875" style="2" bestFit="1" customWidth="1"/>
    <col min="9228" max="9228" width="10.5546875" style="2" bestFit="1" customWidth="1"/>
    <col min="9229" max="9229" width="9.33203125" style="2" bestFit="1" customWidth="1"/>
    <col min="9230" max="9471" width="9.109375" style="2"/>
    <col min="9472" max="9472" width="50.88671875" style="2" customWidth="1"/>
    <col min="9473" max="9473" width="10.6640625" style="2" customWidth="1"/>
    <col min="9474" max="9474" width="12.33203125" style="2" customWidth="1"/>
    <col min="9475" max="9476" width="10.5546875" style="2" bestFit="1" customWidth="1"/>
    <col min="9477" max="9477" width="12" style="2" bestFit="1" customWidth="1"/>
    <col min="9478" max="9479" width="9.33203125" style="2" bestFit="1" customWidth="1"/>
    <col min="9480" max="9481" width="10.6640625" style="2" bestFit="1" customWidth="1"/>
    <col min="9482" max="9483" width="10.88671875" style="2" bestFit="1" customWidth="1"/>
    <col min="9484" max="9484" width="10.5546875" style="2" bestFit="1" customWidth="1"/>
    <col min="9485" max="9485" width="9.33203125" style="2" bestFit="1" customWidth="1"/>
    <col min="9486" max="9727" width="9.109375" style="2"/>
    <col min="9728" max="9728" width="50.88671875" style="2" customWidth="1"/>
    <col min="9729" max="9729" width="10.6640625" style="2" customWidth="1"/>
    <col min="9730" max="9730" width="12.33203125" style="2" customWidth="1"/>
    <col min="9731" max="9732" width="10.5546875" style="2" bestFit="1" customWidth="1"/>
    <col min="9733" max="9733" width="12" style="2" bestFit="1" customWidth="1"/>
    <col min="9734" max="9735" width="9.33203125" style="2" bestFit="1" customWidth="1"/>
    <col min="9736" max="9737" width="10.6640625" style="2" bestFit="1" customWidth="1"/>
    <col min="9738" max="9739" width="10.88671875" style="2" bestFit="1" customWidth="1"/>
    <col min="9740" max="9740" width="10.5546875" style="2" bestFit="1" customWidth="1"/>
    <col min="9741" max="9741" width="9.33203125" style="2" bestFit="1" customWidth="1"/>
    <col min="9742" max="9983" width="9.109375" style="2"/>
    <col min="9984" max="9984" width="50.88671875" style="2" customWidth="1"/>
    <col min="9985" max="9985" width="10.6640625" style="2" customWidth="1"/>
    <col min="9986" max="9986" width="12.33203125" style="2" customWidth="1"/>
    <col min="9987" max="9988" width="10.5546875" style="2" bestFit="1" customWidth="1"/>
    <col min="9989" max="9989" width="12" style="2" bestFit="1" customWidth="1"/>
    <col min="9990" max="9991" width="9.33203125" style="2" bestFit="1" customWidth="1"/>
    <col min="9992" max="9993" width="10.6640625" style="2" bestFit="1" customWidth="1"/>
    <col min="9994" max="9995" width="10.88671875" style="2" bestFit="1" customWidth="1"/>
    <col min="9996" max="9996" width="10.5546875" style="2" bestFit="1" customWidth="1"/>
    <col min="9997" max="9997" width="9.33203125" style="2" bestFit="1" customWidth="1"/>
    <col min="9998" max="10239" width="9.109375" style="2"/>
    <col min="10240" max="10240" width="50.88671875" style="2" customWidth="1"/>
    <col min="10241" max="10241" width="10.6640625" style="2" customWidth="1"/>
    <col min="10242" max="10242" width="12.33203125" style="2" customWidth="1"/>
    <col min="10243" max="10244" width="10.5546875" style="2" bestFit="1" customWidth="1"/>
    <col min="10245" max="10245" width="12" style="2" bestFit="1" customWidth="1"/>
    <col min="10246" max="10247" width="9.33203125" style="2" bestFit="1" customWidth="1"/>
    <col min="10248" max="10249" width="10.6640625" style="2" bestFit="1" customWidth="1"/>
    <col min="10250" max="10251" width="10.88671875" style="2" bestFit="1" customWidth="1"/>
    <col min="10252" max="10252" width="10.5546875" style="2" bestFit="1" customWidth="1"/>
    <col min="10253" max="10253" width="9.33203125" style="2" bestFit="1" customWidth="1"/>
    <col min="10254" max="10495" width="9.109375" style="2"/>
    <col min="10496" max="10496" width="50.88671875" style="2" customWidth="1"/>
    <col min="10497" max="10497" width="10.6640625" style="2" customWidth="1"/>
    <col min="10498" max="10498" width="12.33203125" style="2" customWidth="1"/>
    <col min="10499" max="10500" width="10.5546875" style="2" bestFit="1" customWidth="1"/>
    <col min="10501" max="10501" width="12" style="2" bestFit="1" customWidth="1"/>
    <col min="10502" max="10503" width="9.33203125" style="2" bestFit="1" customWidth="1"/>
    <col min="10504" max="10505" width="10.6640625" style="2" bestFit="1" customWidth="1"/>
    <col min="10506" max="10507" width="10.88671875" style="2" bestFit="1" customWidth="1"/>
    <col min="10508" max="10508" width="10.5546875" style="2" bestFit="1" customWidth="1"/>
    <col min="10509" max="10509" width="9.33203125" style="2" bestFit="1" customWidth="1"/>
    <col min="10510" max="10751" width="9.109375" style="2"/>
    <col min="10752" max="10752" width="50.88671875" style="2" customWidth="1"/>
    <col min="10753" max="10753" width="10.6640625" style="2" customWidth="1"/>
    <col min="10754" max="10754" width="12.33203125" style="2" customWidth="1"/>
    <col min="10755" max="10756" width="10.5546875" style="2" bestFit="1" customWidth="1"/>
    <col min="10757" max="10757" width="12" style="2" bestFit="1" customWidth="1"/>
    <col min="10758" max="10759" width="9.33203125" style="2" bestFit="1" customWidth="1"/>
    <col min="10760" max="10761" width="10.6640625" style="2" bestFit="1" customWidth="1"/>
    <col min="10762" max="10763" width="10.88671875" style="2" bestFit="1" customWidth="1"/>
    <col min="10764" max="10764" width="10.5546875" style="2" bestFit="1" customWidth="1"/>
    <col min="10765" max="10765" width="9.33203125" style="2" bestFit="1" customWidth="1"/>
    <col min="10766" max="11007" width="9.109375" style="2"/>
    <col min="11008" max="11008" width="50.88671875" style="2" customWidth="1"/>
    <col min="11009" max="11009" width="10.6640625" style="2" customWidth="1"/>
    <col min="11010" max="11010" width="12.33203125" style="2" customWidth="1"/>
    <col min="11011" max="11012" width="10.5546875" style="2" bestFit="1" customWidth="1"/>
    <col min="11013" max="11013" width="12" style="2" bestFit="1" customWidth="1"/>
    <col min="11014" max="11015" width="9.33203125" style="2" bestFit="1" customWidth="1"/>
    <col min="11016" max="11017" width="10.6640625" style="2" bestFit="1" customWidth="1"/>
    <col min="11018" max="11019" width="10.88671875" style="2" bestFit="1" customWidth="1"/>
    <col min="11020" max="11020" width="10.5546875" style="2" bestFit="1" customWidth="1"/>
    <col min="11021" max="11021" width="9.33203125" style="2" bestFit="1" customWidth="1"/>
    <col min="11022" max="11263" width="9.109375" style="2"/>
    <col min="11264" max="11264" width="50.88671875" style="2" customWidth="1"/>
    <col min="11265" max="11265" width="10.6640625" style="2" customWidth="1"/>
    <col min="11266" max="11266" width="12.33203125" style="2" customWidth="1"/>
    <col min="11267" max="11268" width="10.5546875" style="2" bestFit="1" customWidth="1"/>
    <col min="11269" max="11269" width="12" style="2" bestFit="1" customWidth="1"/>
    <col min="11270" max="11271" width="9.33203125" style="2" bestFit="1" customWidth="1"/>
    <col min="11272" max="11273" width="10.6640625" style="2" bestFit="1" customWidth="1"/>
    <col min="11274" max="11275" width="10.88671875" style="2" bestFit="1" customWidth="1"/>
    <col min="11276" max="11276" width="10.5546875" style="2" bestFit="1" customWidth="1"/>
    <col min="11277" max="11277" width="9.33203125" style="2" bestFit="1" customWidth="1"/>
    <col min="11278" max="11519" width="9.109375" style="2"/>
    <col min="11520" max="11520" width="50.88671875" style="2" customWidth="1"/>
    <col min="11521" max="11521" width="10.6640625" style="2" customWidth="1"/>
    <col min="11522" max="11522" width="12.33203125" style="2" customWidth="1"/>
    <col min="11523" max="11524" width="10.5546875" style="2" bestFit="1" customWidth="1"/>
    <col min="11525" max="11525" width="12" style="2" bestFit="1" customWidth="1"/>
    <col min="11526" max="11527" width="9.33203125" style="2" bestFit="1" customWidth="1"/>
    <col min="11528" max="11529" width="10.6640625" style="2" bestFit="1" customWidth="1"/>
    <col min="11530" max="11531" width="10.88671875" style="2" bestFit="1" customWidth="1"/>
    <col min="11532" max="11532" width="10.5546875" style="2" bestFit="1" customWidth="1"/>
    <col min="11533" max="11533" width="9.33203125" style="2" bestFit="1" customWidth="1"/>
    <col min="11534" max="11775" width="9.109375" style="2"/>
    <col min="11776" max="11776" width="50.88671875" style="2" customWidth="1"/>
    <col min="11777" max="11777" width="10.6640625" style="2" customWidth="1"/>
    <col min="11778" max="11778" width="12.33203125" style="2" customWidth="1"/>
    <col min="11779" max="11780" width="10.5546875" style="2" bestFit="1" customWidth="1"/>
    <col min="11781" max="11781" width="12" style="2" bestFit="1" customWidth="1"/>
    <col min="11782" max="11783" width="9.33203125" style="2" bestFit="1" customWidth="1"/>
    <col min="11784" max="11785" width="10.6640625" style="2" bestFit="1" customWidth="1"/>
    <col min="11786" max="11787" width="10.88671875" style="2" bestFit="1" customWidth="1"/>
    <col min="11788" max="11788" width="10.5546875" style="2" bestFit="1" customWidth="1"/>
    <col min="11789" max="11789" width="9.33203125" style="2" bestFit="1" customWidth="1"/>
    <col min="11790" max="12031" width="9.109375" style="2"/>
    <col min="12032" max="12032" width="50.88671875" style="2" customWidth="1"/>
    <col min="12033" max="12033" width="10.6640625" style="2" customWidth="1"/>
    <col min="12034" max="12034" width="12.33203125" style="2" customWidth="1"/>
    <col min="12035" max="12036" width="10.5546875" style="2" bestFit="1" customWidth="1"/>
    <col min="12037" max="12037" width="12" style="2" bestFit="1" customWidth="1"/>
    <col min="12038" max="12039" width="9.33203125" style="2" bestFit="1" customWidth="1"/>
    <col min="12040" max="12041" width="10.6640625" style="2" bestFit="1" customWidth="1"/>
    <col min="12042" max="12043" width="10.88671875" style="2" bestFit="1" customWidth="1"/>
    <col min="12044" max="12044" width="10.5546875" style="2" bestFit="1" customWidth="1"/>
    <col min="12045" max="12045" width="9.33203125" style="2" bestFit="1" customWidth="1"/>
    <col min="12046" max="12287" width="9.109375" style="2"/>
    <col min="12288" max="12288" width="50.88671875" style="2" customWidth="1"/>
    <col min="12289" max="12289" width="10.6640625" style="2" customWidth="1"/>
    <col min="12290" max="12290" width="12.33203125" style="2" customWidth="1"/>
    <col min="12291" max="12292" width="10.5546875" style="2" bestFit="1" customWidth="1"/>
    <col min="12293" max="12293" width="12" style="2" bestFit="1" customWidth="1"/>
    <col min="12294" max="12295" width="9.33203125" style="2" bestFit="1" customWidth="1"/>
    <col min="12296" max="12297" width="10.6640625" style="2" bestFit="1" customWidth="1"/>
    <col min="12298" max="12299" width="10.88671875" style="2" bestFit="1" customWidth="1"/>
    <col min="12300" max="12300" width="10.5546875" style="2" bestFit="1" customWidth="1"/>
    <col min="12301" max="12301" width="9.33203125" style="2" bestFit="1" customWidth="1"/>
    <col min="12302" max="12543" width="9.109375" style="2"/>
    <col min="12544" max="12544" width="50.88671875" style="2" customWidth="1"/>
    <col min="12545" max="12545" width="10.6640625" style="2" customWidth="1"/>
    <col min="12546" max="12546" width="12.33203125" style="2" customWidth="1"/>
    <col min="12547" max="12548" width="10.5546875" style="2" bestFit="1" customWidth="1"/>
    <col min="12549" max="12549" width="12" style="2" bestFit="1" customWidth="1"/>
    <col min="12550" max="12551" width="9.33203125" style="2" bestFit="1" customWidth="1"/>
    <col min="12552" max="12553" width="10.6640625" style="2" bestFit="1" customWidth="1"/>
    <col min="12554" max="12555" width="10.88671875" style="2" bestFit="1" customWidth="1"/>
    <col min="12556" max="12556" width="10.5546875" style="2" bestFit="1" customWidth="1"/>
    <col min="12557" max="12557" width="9.33203125" style="2" bestFit="1" customWidth="1"/>
    <col min="12558" max="12799" width="9.109375" style="2"/>
    <col min="12800" max="12800" width="50.88671875" style="2" customWidth="1"/>
    <col min="12801" max="12801" width="10.6640625" style="2" customWidth="1"/>
    <col min="12802" max="12802" width="12.33203125" style="2" customWidth="1"/>
    <col min="12803" max="12804" width="10.5546875" style="2" bestFit="1" customWidth="1"/>
    <col min="12805" max="12805" width="12" style="2" bestFit="1" customWidth="1"/>
    <col min="12806" max="12807" width="9.33203125" style="2" bestFit="1" customWidth="1"/>
    <col min="12808" max="12809" width="10.6640625" style="2" bestFit="1" customWidth="1"/>
    <col min="12810" max="12811" width="10.88671875" style="2" bestFit="1" customWidth="1"/>
    <col min="12812" max="12812" width="10.5546875" style="2" bestFit="1" customWidth="1"/>
    <col min="12813" max="12813" width="9.33203125" style="2" bestFit="1" customWidth="1"/>
    <col min="12814" max="13055" width="9.109375" style="2"/>
    <col min="13056" max="13056" width="50.88671875" style="2" customWidth="1"/>
    <col min="13057" max="13057" width="10.6640625" style="2" customWidth="1"/>
    <col min="13058" max="13058" width="12.33203125" style="2" customWidth="1"/>
    <col min="13059" max="13060" width="10.5546875" style="2" bestFit="1" customWidth="1"/>
    <col min="13061" max="13061" width="12" style="2" bestFit="1" customWidth="1"/>
    <col min="13062" max="13063" width="9.33203125" style="2" bestFit="1" customWidth="1"/>
    <col min="13064" max="13065" width="10.6640625" style="2" bestFit="1" customWidth="1"/>
    <col min="13066" max="13067" width="10.88671875" style="2" bestFit="1" customWidth="1"/>
    <col min="13068" max="13068" width="10.5546875" style="2" bestFit="1" customWidth="1"/>
    <col min="13069" max="13069" width="9.33203125" style="2" bestFit="1" customWidth="1"/>
    <col min="13070" max="13311" width="9.109375" style="2"/>
    <col min="13312" max="13312" width="50.88671875" style="2" customWidth="1"/>
    <col min="13313" max="13313" width="10.6640625" style="2" customWidth="1"/>
    <col min="13314" max="13314" width="12.33203125" style="2" customWidth="1"/>
    <col min="13315" max="13316" width="10.5546875" style="2" bestFit="1" customWidth="1"/>
    <col min="13317" max="13317" width="12" style="2" bestFit="1" customWidth="1"/>
    <col min="13318" max="13319" width="9.33203125" style="2" bestFit="1" customWidth="1"/>
    <col min="13320" max="13321" width="10.6640625" style="2" bestFit="1" customWidth="1"/>
    <col min="13322" max="13323" width="10.88671875" style="2" bestFit="1" customWidth="1"/>
    <col min="13324" max="13324" width="10.5546875" style="2" bestFit="1" customWidth="1"/>
    <col min="13325" max="13325" width="9.33203125" style="2" bestFit="1" customWidth="1"/>
    <col min="13326" max="13567" width="9.109375" style="2"/>
    <col min="13568" max="13568" width="50.88671875" style="2" customWidth="1"/>
    <col min="13569" max="13569" width="10.6640625" style="2" customWidth="1"/>
    <col min="13570" max="13570" width="12.33203125" style="2" customWidth="1"/>
    <col min="13571" max="13572" width="10.5546875" style="2" bestFit="1" customWidth="1"/>
    <col min="13573" max="13573" width="12" style="2" bestFit="1" customWidth="1"/>
    <col min="13574" max="13575" width="9.33203125" style="2" bestFit="1" customWidth="1"/>
    <col min="13576" max="13577" width="10.6640625" style="2" bestFit="1" customWidth="1"/>
    <col min="13578" max="13579" width="10.88671875" style="2" bestFit="1" customWidth="1"/>
    <col min="13580" max="13580" width="10.5546875" style="2" bestFit="1" customWidth="1"/>
    <col min="13581" max="13581" width="9.33203125" style="2" bestFit="1" customWidth="1"/>
    <col min="13582" max="13823" width="9.109375" style="2"/>
    <col min="13824" max="13824" width="50.88671875" style="2" customWidth="1"/>
    <col min="13825" max="13825" width="10.6640625" style="2" customWidth="1"/>
    <col min="13826" max="13826" width="12.33203125" style="2" customWidth="1"/>
    <col min="13827" max="13828" width="10.5546875" style="2" bestFit="1" customWidth="1"/>
    <col min="13829" max="13829" width="12" style="2" bestFit="1" customWidth="1"/>
    <col min="13830" max="13831" width="9.33203125" style="2" bestFit="1" customWidth="1"/>
    <col min="13832" max="13833" width="10.6640625" style="2" bestFit="1" customWidth="1"/>
    <col min="13834" max="13835" width="10.88671875" style="2" bestFit="1" customWidth="1"/>
    <col min="13836" max="13836" width="10.5546875" style="2" bestFit="1" customWidth="1"/>
    <col min="13837" max="13837" width="9.33203125" style="2" bestFit="1" customWidth="1"/>
    <col min="13838" max="14079" width="9.109375" style="2"/>
    <col min="14080" max="14080" width="50.88671875" style="2" customWidth="1"/>
    <col min="14081" max="14081" width="10.6640625" style="2" customWidth="1"/>
    <col min="14082" max="14082" width="12.33203125" style="2" customWidth="1"/>
    <col min="14083" max="14084" width="10.5546875" style="2" bestFit="1" customWidth="1"/>
    <col min="14085" max="14085" width="12" style="2" bestFit="1" customWidth="1"/>
    <col min="14086" max="14087" width="9.33203125" style="2" bestFit="1" customWidth="1"/>
    <col min="14088" max="14089" width="10.6640625" style="2" bestFit="1" customWidth="1"/>
    <col min="14090" max="14091" width="10.88671875" style="2" bestFit="1" customWidth="1"/>
    <col min="14092" max="14092" width="10.5546875" style="2" bestFit="1" customWidth="1"/>
    <col min="14093" max="14093" width="9.33203125" style="2" bestFit="1" customWidth="1"/>
    <col min="14094" max="14335" width="9.109375" style="2"/>
    <col min="14336" max="14336" width="50.88671875" style="2" customWidth="1"/>
    <col min="14337" max="14337" width="10.6640625" style="2" customWidth="1"/>
    <col min="14338" max="14338" width="12.33203125" style="2" customWidth="1"/>
    <col min="14339" max="14340" width="10.5546875" style="2" bestFit="1" customWidth="1"/>
    <col min="14341" max="14341" width="12" style="2" bestFit="1" customWidth="1"/>
    <col min="14342" max="14343" width="9.33203125" style="2" bestFit="1" customWidth="1"/>
    <col min="14344" max="14345" width="10.6640625" style="2" bestFit="1" customWidth="1"/>
    <col min="14346" max="14347" width="10.88671875" style="2" bestFit="1" customWidth="1"/>
    <col min="14348" max="14348" width="10.5546875" style="2" bestFit="1" customWidth="1"/>
    <col min="14349" max="14349" width="9.33203125" style="2" bestFit="1" customWidth="1"/>
    <col min="14350" max="14591" width="9.109375" style="2"/>
    <col min="14592" max="14592" width="50.88671875" style="2" customWidth="1"/>
    <col min="14593" max="14593" width="10.6640625" style="2" customWidth="1"/>
    <col min="14594" max="14594" width="12.33203125" style="2" customWidth="1"/>
    <col min="14595" max="14596" width="10.5546875" style="2" bestFit="1" customWidth="1"/>
    <col min="14597" max="14597" width="12" style="2" bestFit="1" customWidth="1"/>
    <col min="14598" max="14599" width="9.33203125" style="2" bestFit="1" customWidth="1"/>
    <col min="14600" max="14601" width="10.6640625" style="2" bestFit="1" customWidth="1"/>
    <col min="14602" max="14603" width="10.88671875" style="2" bestFit="1" customWidth="1"/>
    <col min="14604" max="14604" width="10.5546875" style="2" bestFit="1" customWidth="1"/>
    <col min="14605" max="14605" width="9.33203125" style="2" bestFit="1" customWidth="1"/>
    <col min="14606" max="14847" width="9.109375" style="2"/>
    <col min="14848" max="14848" width="50.88671875" style="2" customWidth="1"/>
    <col min="14849" max="14849" width="10.6640625" style="2" customWidth="1"/>
    <col min="14850" max="14850" width="12.33203125" style="2" customWidth="1"/>
    <col min="14851" max="14852" width="10.5546875" style="2" bestFit="1" customWidth="1"/>
    <col min="14853" max="14853" width="12" style="2" bestFit="1" customWidth="1"/>
    <col min="14854" max="14855" width="9.33203125" style="2" bestFit="1" customWidth="1"/>
    <col min="14856" max="14857" width="10.6640625" style="2" bestFit="1" customWidth="1"/>
    <col min="14858" max="14859" width="10.88671875" style="2" bestFit="1" customWidth="1"/>
    <col min="14860" max="14860" width="10.5546875" style="2" bestFit="1" customWidth="1"/>
    <col min="14861" max="14861" width="9.33203125" style="2" bestFit="1" customWidth="1"/>
    <col min="14862" max="15103" width="9.109375" style="2"/>
    <col min="15104" max="15104" width="50.88671875" style="2" customWidth="1"/>
    <col min="15105" max="15105" width="10.6640625" style="2" customWidth="1"/>
    <col min="15106" max="15106" width="12.33203125" style="2" customWidth="1"/>
    <col min="15107" max="15108" width="10.5546875" style="2" bestFit="1" customWidth="1"/>
    <col min="15109" max="15109" width="12" style="2" bestFit="1" customWidth="1"/>
    <col min="15110" max="15111" width="9.33203125" style="2" bestFit="1" customWidth="1"/>
    <col min="15112" max="15113" width="10.6640625" style="2" bestFit="1" customWidth="1"/>
    <col min="15114" max="15115" width="10.88671875" style="2" bestFit="1" customWidth="1"/>
    <col min="15116" max="15116" width="10.5546875" style="2" bestFit="1" customWidth="1"/>
    <col min="15117" max="15117" width="9.33203125" style="2" bestFit="1" customWidth="1"/>
    <col min="15118" max="15359" width="9.109375" style="2"/>
    <col min="15360" max="15360" width="50.88671875" style="2" customWidth="1"/>
    <col min="15361" max="15361" width="10.6640625" style="2" customWidth="1"/>
    <col min="15362" max="15362" width="12.33203125" style="2" customWidth="1"/>
    <col min="15363" max="15364" width="10.5546875" style="2" bestFit="1" customWidth="1"/>
    <col min="15365" max="15365" width="12" style="2" bestFit="1" customWidth="1"/>
    <col min="15366" max="15367" width="9.33203125" style="2" bestFit="1" customWidth="1"/>
    <col min="15368" max="15369" width="10.6640625" style="2" bestFit="1" customWidth="1"/>
    <col min="15370" max="15371" width="10.88671875" style="2" bestFit="1" customWidth="1"/>
    <col min="15372" max="15372" width="10.5546875" style="2" bestFit="1" customWidth="1"/>
    <col min="15373" max="15373" width="9.33203125" style="2" bestFit="1" customWidth="1"/>
    <col min="15374" max="15615" width="9.109375" style="2"/>
    <col min="15616" max="15616" width="50.88671875" style="2" customWidth="1"/>
    <col min="15617" max="15617" width="10.6640625" style="2" customWidth="1"/>
    <col min="15618" max="15618" width="12.33203125" style="2" customWidth="1"/>
    <col min="15619" max="15620" width="10.5546875" style="2" bestFit="1" customWidth="1"/>
    <col min="15621" max="15621" width="12" style="2" bestFit="1" customWidth="1"/>
    <col min="15622" max="15623" width="9.33203125" style="2" bestFit="1" customWidth="1"/>
    <col min="15624" max="15625" width="10.6640625" style="2" bestFit="1" customWidth="1"/>
    <col min="15626" max="15627" width="10.88671875" style="2" bestFit="1" customWidth="1"/>
    <col min="15628" max="15628" width="10.5546875" style="2" bestFit="1" customWidth="1"/>
    <col min="15629" max="15629" width="9.33203125" style="2" bestFit="1" customWidth="1"/>
    <col min="15630" max="15871" width="9.109375" style="2"/>
    <col min="15872" max="15872" width="50.88671875" style="2" customWidth="1"/>
    <col min="15873" max="15873" width="10.6640625" style="2" customWidth="1"/>
    <col min="15874" max="15874" width="12.33203125" style="2" customWidth="1"/>
    <col min="15875" max="15876" width="10.5546875" style="2" bestFit="1" customWidth="1"/>
    <col min="15877" max="15877" width="12" style="2" bestFit="1" customWidth="1"/>
    <col min="15878" max="15879" width="9.33203125" style="2" bestFit="1" customWidth="1"/>
    <col min="15880" max="15881" width="10.6640625" style="2" bestFit="1" customWidth="1"/>
    <col min="15882" max="15883" width="10.88671875" style="2" bestFit="1" customWidth="1"/>
    <col min="15884" max="15884" width="10.5546875" style="2" bestFit="1" customWidth="1"/>
    <col min="15885" max="15885" width="9.33203125" style="2" bestFit="1" customWidth="1"/>
    <col min="15886" max="16127" width="9.109375" style="2"/>
    <col min="16128" max="16128" width="50.88671875" style="2" customWidth="1"/>
    <col min="16129" max="16129" width="10.6640625" style="2" customWidth="1"/>
    <col min="16130" max="16130" width="12.33203125" style="2" customWidth="1"/>
    <col min="16131" max="16132" width="10.5546875" style="2" bestFit="1" customWidth="1"/>
    <col min="16133" max="16133" width="12" style="2" bestFit="1" customWidth="1"/>
    <col min="16134" max="16135" width="9.33203125" style="2" bestFit="1" customWidth="1"/>
    <col min="16136" max="16137" width="10.6640625" style="2" bestFit="1" customWidth="1"/>
    <col min="16138" max="16139" width="10.88671875" style="2" bestFit="1" customWidth="1"/>
    <col min="16140" max="16140" width="10.5546875" style="2" bestFit="1" customWidth="1"/>
    <col min="16141" max="16141" width="9.33203125" style="2" bestFit="1" customWidth="1"/>
    <col min="16142" max="16384" width="9.109375" style="2"/>
  </cols>
  <sheetData>
    <row r="1" spans="1:24" ht="18" x14ac:dyDescent="0.35">
      <c r="A1" s="88" t="s">
        <v>88</v>
      </c>
      <c r="B1" s="89"/>
      <c r="C1" s="70"/>
      <c r="D1" s="70"/>
      <c r="E1" s="70"/>
      <c r="F1" s="70"/>
      <c r="G1" s="70"/>
      <c r="H1" s="70"/>
      <c r="I1" s="70"/>
      <c r="J1" s="70"/>
      <c r="K1" s="70"/>
    </row>
    <row r="2" spans="1:24" ht="18" x14ac:dyDescent="0.35">
      <c r="A2" s="88" t="s">
        <v>89</v>
      </c>
      <c r="B2" s="89"/>
      <c r="C2" s="70"/>
      <c r="D2" s="70"/>
      <c r="E2" s="70"/>
      <c r="F2" s="70"/>
      <c r="G2" s="70"/>
      <c r="H2" s="70"/>
      <c r="I2" s="70"/>
      <c r="J2" s="70"/>
      <c r="K2" s="70"/>
    </row>
    <row r="3" spans="1:24" ht="15.75" customHeight="1" x14ac:dyDescent="0.3">
      <c r="A3" s="90" t="s">
        <v>90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"/>
      <c r="M3" s="1"/>
      <c r="N3" s="1"/>
    </row>
    <row r="4" spans="1:24" ht="18" x14ac:dyDescent="0.3">
      <c r="A4" s="90" t="s">
        <v>280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1"/>
      <c r="M4" s="1"/>
      <c r="N4" s="1"/>
    </row>
    <row r="5" spans="1:24" s="10" customFormat="1" ht="20.25" customHeight="1" x14ac:dyDescent="0.4">
      <c r="A5" s="29"/>
      <c r="B5" s="3"/>
      <c r="C5" s="3"/>
      <c r="D5" s="3"/>
      <c r="E5" s="3"/>
      <c r="F5" s="3"/>
      <c r="G5" s="4"/>
      <c r="H5" s="1"/>
      <c r="I5" s="1"/>
      <c r="J5" s="1"/>
      <c r="K5" s="1"/>
      <c r="L5" s="1"/>
      <c r="M5" s="1"/>
      <c r="N5" s="1"/>
    </row>
    <row r="6" spans="1:24" ht="20.25" customHeight="1" x14ac:dyDescent="0.3">
      <c r="A6" s="123" t="s">
        <v>10</v>
      </c>
      <c r="B6" s="126" t="s">
        <v>11</v>
      </c>
      <c r="C6" s="128" t="s">
        <v>13</v>
      </c>
      <c r="D6" s="130" t="s">
        <v>14</v>
      </c>
      <c r="E6" s="130" t="s">
        <v>15</v>
      </c>
      <c r="F6" s="54" t="s">
        <v>16</v>
      </c>
      <c r="G6" s="55"/>
      <c r="H6" s="56"/>
      <c r="I6" s="130" t="s">
        <v>19</v>
      </c>
      <c r="J6" s="132" t="s">
        <v>23</v>
      </c>
      <c r="K6" s="133"/>
      <c r="L6" s="133"/>
      <c r="M6" s="133"/>
      <c r="N6" s="134"/>
      <c r="O6" s="64" t="s">
        <v>32</v>
      </c>
      <c r="P6" s="117" t="s">
        <v>71</v>
      </c>
      <c r="Q6" s="118"/>
      <c r="R6" s="118"/>
      <c r="S6" s="118"/>
      <c r="T6" s="118"/>
      <c r="U6" s="118"/>
      <c r="V6" s="118"/>
      <c r="W6" s="118"/>
      <c r="X6" s="119"/>
    </row>
    <row r="7" spans="1:24" ht="20.25" customHeight="1" x14ac:dyDescent="0.3">
      <c r="A7" s="124"/>
      <c r="B7" s="127"/>
      <c r="C7" s="129"/>
      <c r="D7" s="131"/>
      <c r="E7" s="131"/>
      <c r="F7" s="62" t="s">
        <v>17</v>
      </c>
      <c r="G7" s="62" t="s">
        <v>18</v>
      </c>
      <c r="H7" s="62" t="s">
        <v>0</v>
      </c>
      <c r="I7" s="131"/>
      <c r="J7" s="62" t="s">
        <v>33</v>
      </c>
      <c r="K7" s="62" t="s">
        <v>22</v>
      </c>
      <c r="L7" s="9" t="s">
        <v>20</v>
      </c>
      <c r="M7" s="62" t="s">
        <v>21</v>
      </c>
      <c r="N7" s="62" t="s">
        <v>1</v>
      </c>
      <c r="O7" s="62" t="s">
        <v>35</v>
      </c>
      <c r="P7" s="62" t="s">
        <v>34</v>
      </c>
      <c r="Q7" s="5" t="s">
        <v>2</v>
      </c>
      <c r="R7" s="62" t="s">
        <v>4</v>
      </c>
      <c r="S7" s="62" t="s">
        <v>3</v>
      </c>
      <c r="T7" s="62" t="s">
        <v>5</v>
      </c>
      <c r="U7" s="5" t="s">
        <v>39</v>
      </c>
      <c r="V7" s="5" t="s">
        <v>40</v>
      </c>
      <c r="W7" s="5" t="s">
        <v>41</v>
      </c>
    </row>
    <row r="8" spans="1:24" ht="20.25" customHeight="1" x14ac:dyDescent="0.4">
      <c r="A8" s="6">
        <v>1</v>
      </c>
      <c r="B8" s="63">
        <v>2</v>
      </c>
      <c r="C8" s="7">
        <v>3</v>
      </c>
      <c r="D8" s="7">
        <v>4</v>
      </c>
      <c r="E8" s="7">
        <v>5</v>
      </c>
      <c r="F8" s="7">
        <v>6</v>
      </c>
      <c r="G8" s="8">
        <v>7</v>
      </c>
      <c r="H8" s="9">
        <v>8</v>
      </c>
      <c r="I8" s="7">
        <v>9</v>
      </c>
      <c r="J8" s="7">
        <v>10</v>
      </c>
      <c r="K8" s="7">
        <v>11</v>
      </c>
      <c r="L8" s="14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  <c r="U8" s="9">
        <v>21</v>
      </c>
      <c r="V8" s="9">
        <v>22</v>
      </c>
      <c r="W8" s="9">
        <v>23</v>
      </c>
    </row>
    <row r="9" spans="1:24" ht="20.25" customHeight="1" x14ac:dyDescent="0.3">
      <c r="A9" s="11"/>
      <c r="B9" s="73" t="s">
        <v>6</v>
      </c>
      <c r="C9" s="12"/>
      <c r="D9" s="12"/>
      <c r="E9" s="12"/>
      <c r="F9" s="12"/>
      <c r="G9" s="13"/>
      <c r="H9" s="120" t="s">
        <v>86</v>
      </c>
      <c r="I9" s="121"/>
      <c r="J9" s="121"/>
      <c r="K9" s="121"/>
      <c r="L9" s="121"/>
      <c r="M9" s="122"/>
      <c r="N9" s="14"/>
      <c r="O9" s="14"/>
      <c r="P9" s="14"/>
      <c r="Q9" s="14"/>
      <c r="R9" s="14"/>
      <c r="S9" s="14"/>
      <c r="T9" s="14"/>
      <c r="U9" s="14"/>
      <c r="V9" s="14"/>
      <c r="W9" s="14"/>
    </row>
    <row r="10" spans="1:24" ht="20.25" customHeight="1" x14ac:dyDescent="0.3">
      <c r="A10" s="15" t="s">
        <v>24</v>
      </c>
      <c r="B10" s="73" t="s">
        <v>12</v>
      </c>
      <c r="C10" s="16"/>
      <c r="D10" s="26"/>
      <c r="E10" s="65">
        <v>100</v>
      </c>
      <c r="F10" s="65">
        <v>1</v>
      </c>
      <c r="G10" s="65">
        <v>8.8000000000000007</v>
      </c>
      <c r="H10" s="24">
        <v>6.8</v>
      </c>
      <c r="I10" s="24">
        <v>111.8</v>
      </c>
      <c r="J10" s="24">
        <v>0</v>
      </c>
      <c r="K10" s="24">
        <v>3.77</v>
      </c>
      <c r="L10" s="66">
        <v>0.02</v>
      </c>
      <c r="M10" s="24">
        <v>0.02</v>
      </c>
      <c r="N10" s="24">
        <v>121</v>
      </c>
      <c r="O10" s="20">
        <v>213</v>
      </c>
      <c r="P10" s="20">
        <v>335</v>
      </c>
      <c r="Q10" s="24">
        <v>20</v>
      </c>
      <c r="R10" s="24">
        <v>16</v>
      </c>
      <c r="S10" s="20">
        <v>36</v>
      </c>
      <c r="T10" s="20">
        <v>0.67</v>
      </c>
      <c r="U10" s="24">
        <v>13</v>
      </c>
      <c r="V10" s="20">
        <v>0.23</v>
      </c>
      <c r="W10" s="20">
        <v>20</v>
      </c>
    </row>
    <row r="11" spans="1:24" ht="20.25" customHeight="1" x14ac:dyDescent="0.3">
      <c r="A11" s="15"/>
      <c r="B11" s="72" t="s">
        <v>26</v>
      </c>
      <c r="C11" s="12">
        <v>30</v>
      </c>
      <c r="D11" s="12">
        <v>22</v>
      </c>
      <c r="E11" s="12"/>
      <c r="F11" s="12"/>
      <c r="G11" s="13"/>
      <c r="H11" s="14"/>
      <c r="I11" s="14"/>
      <c r="J11" s="14"/>
      <c r="K11" s="14"/>
      <c r="L11" s="19"/>
      <c r="M11" s="19"/>
      <c r="N11" s="14"/>
      <c r="O11" s="14"/>
      <c r="P11" s="14"/>
      <c r="Q11" s="14"/>
      <c r="R11" s="14"/>
      <c r="S11" s="14"/>
      <c r="T11" s="14"/>
      <c r="U11" s="14"/>
      <c r="V11" s="14"/>
      <c r="W11" s="14"/>
    </row>
    <row r="12" spans="1:24" ht="20.25" customHeight="1" x14ac:dyDescent="0.3">
      <c r="A12" s="15"/>
      <c r="B12" s="72" t="s">
        <v>25</v>
      </c>
      <c r="C12" s="16" t="s">
        <v>283</v>
      </c>
      <c r="D12" s="26">
        <v>15</v>
      </c>
      <c r="E12" s="26"/>
      <c r="F12" s="26"/>
      <c r="G12" s="26"/>
      <c r="H12" s="18"/>
      <c r="I12" s="18"/>
      <c r="J12" s="18"/>
      <c r="K12" s="18"/>
      <c r="L12" s="19"/>
      <c r="M12" s="19"/>
      <c r="N12" s="18"/>
      <c r="O12" s="19"/>
      <c r="P12" s="19"/>
      <c r="Q12" s="18"/>
      <c r="R12" s="18"/>
      <c r="S12" s="19"/>
      <c r="T12" s="19"/>
      <c r="U12" s="18"/>
      <c r="V12" s="19"/>
      <c r="W12" s="19"/>
    </row>
    <row r="13" spans="1:24" ht="20.25" customHeight="1" x14ac:dyDescent="0.3">
      <c r="A13" s="15"/>
      <c r="B13" s="72" t="s">
        <v>27</v>
      </c>
      <c r="C13" s="16" t="s">
        <v>192</v>
      </c>
      <c r="D13" s="26">
        <v>10</v>
      </c>
      <c r="E13" s="26"/>
      <c r="F13" s="26"/>
      <c r="G13" s="26"/>
      <c r="H13" s="18"/>
      <c r="I13" s="18"/>
      <c r="J13" s="37"/>
      <c r="K13" s="37"/>
      <c r="L13" s="36"/>
      <c r="M13" s="36"/>
      <c r="N13" s="18"/>
      <c r="O13" s="19"/>
      <c r="P13" s="19"/>
      <c r="Q13" s="18"/>
      <c r="R13" s="18"/>
      <c r="S13" s="19"/>
      <c r="T13" s="19"/>
      <c r="U13" s="18"/>
      <c r="V13" s="19"/>
      <c r="W13" s="19"/>
    </row>
    <row r="14" spans="1:24" ht="20.25" customHeight="1" x14ac:dyDescent="0.3">
      <c r="A14" s="32"/>
      <c r="B14" s="72" t="s">
        <v>28</v>
      </c>
      <c r="C14" s="16" t="s">
        <v>283</v>
      </c>
      <c r="D14" s="26">
        <v>15</v>
      </c>
      <c r="E14" s="26"/>
      <c r="F14" s="26"/>
      <c r="G14" s="26"/>
      <c r="H14" s="18"/>
      <c r="I14" s="18"/>
      <c r="J14" s="18"/>
      <c r="K14" s="18"/>
      <c r="L14" s="19"/>
      <c r="M14" s="19"/>
      <c r="N14" s="18"/>
      <c r="O14" s="36"/>
      <c r="P14" s="36"/>
      <c r="Q14" s="18"/>
      <c r="R14" s="18"/>
      <c r="S14" s="36"/>
      <c r="T14" s="36"/>
      <c r="U14" s="18"/>
      <c r="V14" s="36"/>
      <c r="W14" s="36"/>
    </row>
    <row r="15" spans="1:24" ht="20.25" customHeight="1" x14ac:dyDescent="0.3">
      <c r="A15" s="20"/>
      <c r="B15" s="72" t="s">
        <v>29</v>
      </c>
      <c r="C15" s="16" t="s">
        <v>284</v>
      </c>
      <c r="D15" s="19">
        <v>30</v>
      </c>
      <c r="E15" s="19"/>
      <c r="F15" s="19"/>
      <c r="G15" s="18"/>
      <c r="H15" s="18"/>
      <c r="I15" s="18"/>
      <c r="J15" s="18"/>
      <c r="K15" s="18"/>
      <c r="L15" s="19"/>
      <c r="M15" s="19"/>
      <c r="N15" s="18"/>
      <c r="O15" s="19"/>
      <c r="P15" s="19"/>
      <c r="Q15" s="18"/>
      <c r="R15" s="18"/>
      <c r="S15" s="19"/>
      <c r="T15" s="19"/>
      <c r="U15" s="18"/>
      <c r="V15" s="19"/>
      <c r="W15" s="19"/>
    </row>
    <row r="16" spans="1:24" ht="20.25" customHeight="1" x14ac:dyDescent="0.3">
      <c r="A16" s="20"/>
      <c r="B16" s="72" t="s">
        <v>30</v>
      </c>
      <c r="C16" s="16" t="s">
        <v>45</v>
      </c>
      <c r="D16" s="19">
        <v>10</v>
      </c>
      <c r="E16" s="19"/>
      <c r="F16" s="19"/>
      <c r="G16" s="18"/>
      <c r="H16" s="40"/>
      <c r="I16" s="40"/>
      <c r="J16" s="40"/>
      <c r="K16" s="40"/>
      <c r="L16" s="42"/>
      <c r="M16" s="42"/>
      <c r="N16" s="40"/>
      <c r="O16" s="19"/>
      <c r="P16" s="19"/>
      <c r="Q16" s="40"/>
      <c r="R16" s="40"/>
      <c r="S16" s="19"/>
      <c r="T16" s="19"/>
      <c r="U16" s="40"/>
      <c r="V16" s="19"/>
      <c r="W16" s="19"/>
      <c r="X16" s="27"/>
    </row>
    <row r="17" spans="1:23" ht="20.25" customHeight="1" x14ac:dyDescent="0.3">
      <c r="A17" s="15"/>
      <c r="B17" s="72" t="s">
        <v>31</v>
      </c>
      <c r="C17" s="47" t="s">
        <v>60</v>
      </c>
      <c r="D17" s="42">
        <v>0.2</v>
      </c>
      <c r="E17" s="42"/>
      <c r="F17" s="42"/>
      <c r="G17" s="42"/>
      <c r="H17" s="43"/>
      <c r="I17" s="43"/>
      <c r="J17" s="43"/>
      <c r="K17" s="43"/>
      <c r="L17" s="19"/>
      <c r="M17" s="19"/>
      <c r="N17" s="43"/>
      <c r="O17" s="42"/>
      <c r="P17" s="42"/>
      <c r="Q17" s="43"/>
      <c r="R17" s="43"/>
      <c r="S17" s="42"/>
      <c r="T17" s="42"/>
      <c r="U17" s="43"/>
      <c r="V17" s="42"/>
      <c r="W17" s="42"/>
    </row>
    <row r="18" spans="1:23" s="33" customFormat="1" ht="17.399999999999999" x14ac:dyDescent="0.3">
      <c r="A18" s="15" t="s">
        <v>42</v>
      </c>
      <c r="B18" s="73" t="s">
        <v>43</v>
      </c>
      <c r="C18" s="16"/>
      <c r="D18" s="20"/>
      <c r="E18" s="20">
        <v>10</v>
      </c>
      <c r="F18" s="20"/>
      <c r="G18" s="24"/>
      <c r="H18" s="24">
        <v>0.1</v>
      </c>
      <c r="I18" s="24">
        <v>66.099999999999994</v>
      </c>
      <c r="J18" s="24">
        <v>0.13</v>
      </c>
      <c r="K18" s="24">
        <v>0</v>
      </c>
      <c r="L18" s="24">
        <v>0</v>
      </c>
      <c r="M18" s="24">
        <v>0.01</v>
      </c>
      <c r="N18" s="24">
        <v>45</v>
      </c>
      <c r="O18" s="24">
        <v>3</v>
      </c>
      <c r="P18" s="20">
        <v>1.5</v>
      </c>
      <c r="Q18" s="24">
        <v>2.4</v>
      </c>
      <c r="R18" s="24">
        <v>0</v>
      </c>
      <c r="S18" s="24">
        <v>3</v>
      </c>
      <c r="T18" s="20">
        <v>0.02</v>
      </c>
      <c r="U18" s="24">
        <v>0</v>
      </c>
      <c r="V18" s="24">
        <v>0.1</v>
      </c>
      <c r="W18" s="20">
        <v>0.3</v>
      </c>
    </row>
    <row r="19" spans="1:23" ht="20.25" customHeight="1" x14ac:dyDescent="0.35">
      <c r="A19" s="15"/>
      <c r="B19" s="74" t="s">
        <v>44</v>
      </c>
      <c r="C19" s="21" t="s">
        <v>45</v>
      </c>
      <c r="D19" s="19">
        <v>10</v>
      </c>
      <c r="E19" s="19"/>
      <c r="F19" s="19"/>
      <c r="G19" s="18"/>
      <c r="H19" s="18"/>
      <c r="I19" s="18"/>
      <c r="J19" s="18"/>
      <c r="K19" s="18"/>
      <c r="L19" s="18"/>
      <c r="M19" s="18"/>
      <c r="N19" s="18"/>
      <c r="O19" s="18"/>
      <c r="P19" s="19"/>
      <c r="Q19" s="18"/>
      <c r="R19" s="18"/>
      <c r="S19" s="18"/>
      <c r="T19" s="19"/>
      <c r="U19" s="18"/>
      <c r="V19" s="18"/>
      <c r="W19" s="19"/>
    </row>
    <row r="20" spans="1:23" ht="20.25" customHeight="1" x14ac:dyDescent="0.3">
      <c r="A20" s="15" t="s">
        <v>50</v>
      </c>
      <c r="B20" s="75" t="s">
        <v>9</v>
      </c>
      <c r="C20" s="46"/>
      <c r="D20" s="67"/>
      <c r="E20" s="67">
        <v>200</v>
      </c>
      <c r="F20" s="67">
        <v>7.2</v>
      </c>
      <c r="G20" s="67">
        <v>6.5</v>
      </c>
      <c r="H20" s="24">
        <v>43.7</v>
      </c>
      <c r="I20" s="24">
        <v>262.39999999999998</v>
      </c>
      <c r="J20" s="24">
        <v>0.12</v>
      </c>
      <c r="K20" s="24">
        <v>0</v>
      </c>
      <c r="L20" s="20">
        <v>0.08</v>
      </c>
      <c r="M20" s="68">
        <v>0.04</v>
      </c>
      <c r="N20" s="24">
        <v>24.5</v>
      </c>
      <c r="O20" s="24">
        <v>71.7</v>
      </c>
      <c r="P20" s="20">
        <v>199</v>
      </c>
      <c r="Q20" s="24">
        <v>15</v>
      </c>
      <c r="R20" s="24">
        <v>9.6</v>
      </c>
      <c r="S20" s="24">
        <v>54</v>
      </c>
      <c r="T20" s="20">
        <v>0.97</v>
      </c>
      <c r="U20" s="24">
        <v>28</v>
      </c>
      <c r="V20" s="24">
        <v>0.08</v>
      </c>
      <c r="W20" s="20">
        <v>16</v>
      </c>
    </row>
    <row r="21" spans="1:23" ht="20.25" customHeight="1" x14ac:dyDescent="0.3">
      <c r="A21" s="15"/>
      <c r="B21" s="71" t="s">
        <v>46</v>
      </c>
      <c r="C21" s="16" t="s">
        <v>285</v>
      </c>
      <c r="D21" s="19">
        <v>68</v>
      </c>
      <c r="E21" s="19"/>
      <c r="F21" s="19"/>
      <c r="G21" s="18"/>
      <c r="H21" s="18"/>
      <c r="I21" s="18"/>
      <c r="J21" s="18"/>
      <c r="K21" s="18"/>
      <c r="L21" s="20"/>
      <c r="M21" s="18"/>
      <c r="N21" s="18"/>
      <c r="O21" s="19"/>
      <c r="P21" s="19"/>
      <c r="Q21" s="18"/>
      <c r="R21" s="18"/>
      <c r="S21" s="19"/>
      <c r="T21" s="19"/>
      <c r="U21" s="18"/>
      <c r="V21" s="19"/>
      <c r="W21" s="19"/>
    </row>
    <row r="22" spans="1:23" ht="20.25" customHeight="1" x14ac:dyDescent="0.3">
      <c r="A22" s="15"/>
      <c r="B22" s="71" t="s">
        <v>48</v>
      </c>
      <c r="C22" s="16" t="s">
        <v>286</v>
      </c>
      <c r="D22" s="19">
        <v>9.1</v>
      </c>
      <c r="E22" s="19"/>
      <c r="F22" s="19"/>
      <c r="G22" s="18"/>
      <c r="H22" s="18"/>
      <c r="I22" s="18"/>
      <c r="J22" s="18"/>
      <c r="K22" s="18"/>
      <c r="L22" s="20"/>
      <c r="M22" s="18"/>
      <c r="N22" s="18"/>
      <c r="O22" s="19"/>
      <c r="P22" s="19"/>
      <c r="Q22" s="18"/>
      <c r="R22" s="18"/>
      <c r="S22" s="19"/>
      <c r="T22" s="19"/>
      <c r="U22" s="18"/>
      <c r="V22" s="19"/>
      <c r="W22" s="19"/>
    </row>
    <row r="23" spans="1:23" ht="20.25" customHeight="1" x14ac:dyDescent="0.3">
      <c r="A23" s="15"/>
      <c r="B23" s="71" t="s">
        <v>31</v>
      </c>
      <c r="C23" s="16" t="s">
        <v>287</v>
      </c>
      <c r="D23" s="19">
        <v>0.7</v>
      </c>
      <c r="E23" s="19"/>
      <c r="F23" s="19"/>
      <c r="G23" s="18"/>
      <c r="H23" s="18"/>
      <c r="I23" s="18"/>
      <c r="J23" s="18"/>
      <c r="K23" s="18"/>
      <c r="L23" s="20"/>
      <c r="M23" s="18"/>
      <c r="N23" s="18"/>
      <c r="O23" s="19"/>
      <c r="P23" s="19"/>
      <c r="Q23" s="18"/>
      <c r="R23" s="18"/>
      <c r="S23" s="19"/>
      <c r="T23" s="19"/>
      <c r="U23" s="18"/>
      <c r="V23" s="19"/>
      <c r="W23" s="19"/>
    </row>
    <row r="24" spans="1:23" ht="20.25" customHeight="1" x14ac:dyDescent="0.3">
      <c r="A24" s="15"/>
      <c r="B24" s="72" t="s">
        <v>49</v>
      </c>
      <c r="C24" s="16" t="s">
        <v>288</v>
      </c>
      <c r="D24" s="19">
        <v>408</v>
      </c>
      <c r="E24" s="19"/>
      <c r="F24" s="19"/>
      <c r="G24" s="18"/>
      <c r="H24" s="18"/>
      <c r="I24" s="18"/>
      <c r="J24" s="18"/>
      <c r="K24" s="18"/>
      <c r="L24" s="19"/>
      <c r="M24" s="18"/>
      <c r="N24" s="18"/>
      <c r="O24" s="19"/>
      <c r="P24" s="19"/>
      <c r="Q24" s="18"/>
      <c r="R24" s="18"/>
      <c r="S24" s="19"/>
      <c r="T24" s="19"/>
      <c r="U24" s="18"/>
      <c r="V24" s="19"/>
      <c r="W24" s="19"/>
    </row>
    <row r="25" spans="1:23" ht="20.25" customHeight="1" x14ac:dyDescent="0.3">
      <c r="A25" s="15" t="s">
        <v>55</v>
      </c>
      <c r="B25" s="76" t="s">
        <v>54</v>
      </c>
      <c r="C25" s="16"/>
      <c r="D25" s="19"/>
      <c r="E25" s="20">
        <v>120</v>
      </c>
      <c r="F25" s="20">
        <v>16.399999999999999</v>
      </c>
      <c r="G25" s="24">
        <v>14.2</v>
      </c>
      <c r="H25" s="24">
        <v>10</v>
      </c>
      <c r="I25" s="24">
        <v>234.2</v>
      </c>
      <c r="J25" s="24">
        <v>0.04</v>
      </c>
      <c r="K25" s="24">
        <v>1.58</v>
      </c>
      <c r="L25" s="23">
        <v>0.08</v>
      </c>
      <c r="M25" s="24">
        <v>0.1</v>
      </c>
      <c r="N25" s="24">
        <v>9.7200000000000006</v>
      </c>
      <c r="O25" s="20">
        <v>298</v>
      </c>
      <c r="P25" s="20">
        <v>208</v>
      </c>
      <c r="Q25" s="24">
        <v>22</v>
      </c>
      <c r="R25" s="24">
        <v>23</v>
      </c>
      <c r="S25" s="20">
        <v>167</v>
      </c>
      <c r="T25" s="20">
        <v>2.4</v>
      </c>
      <c r="U25" s="24">
        <v>22</v>
      </c>
      <c r="V25" s="20">
        <v>1.04</v>
      </c>
      <c r="W25" s="20">
        <v>68</v>
      </c>
    </row>
    <row r="26" spans="1:23" ht="20.25" customHeight="1" x14ac:dyDescent="0.3">
      <c r="A26" s="15"/>
      <c r="B26" s="71" t="s">
        <v>56</v>
      </c>
      <c r="C26" s="21" t="s">
        <v>289</v>
      </c>
      <c r="D26" s="17">
        <v>84</v>
      </c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</row>
    <row r="27" spans="1:23" ht="20.25" customHeight="1" x14ac:dyDescent="0.35">
      <c r="A27" s="34"/>
      <c r="B27" s="70" t="s">
        <v>25</v>
      </c>
      <c r="C27" s="58" t="s">
        <v>290</v>
      </c>
      <c r="D27" s="78">
        <v>39.6</v>
      </c>
      <c r="E27" s="59"/>
      <c r="F27" s="78"/>
      <c r="G27" s="79"/>
      <c r="H27" s="79"/>
      <c r="I27" s="79"/>
      <c r="J27" s="79"/>
      <c r="K27" s="79"/>
      <c r="L27" s="19"/>
      <c r="M27" s="79"/>
      <c r="N27" s="79"/>
      <c r="O27" s="17"/>
      <c r="P27" s="17"/>
      <c r="Q27" s="79"/>
      <c r="R27" s="79"/>
      <c r="S27" s="23"/>
      <c r="T27" s="23"/>
      <c r="U27" s="60"/>
      <c r="V27" s="23"/>
      <c r="W27" s="23"/>
    </row>
    <row r="28" spans="1:23" ht="20.25" customHeight="1" x14ac:dyDescent="0.35">
      <c r="A28" s="15"/>
      <c r="B28" s="74" t="s">
        <v>57</v>
      </c>
      <c r="C28" s="16" t="s">
        <v>166</v>
      </c>
      <c r="D28" s="19">
        <v>15.6</v>
      </c>
      <c r="E28" s="20"/>
      <c r="F28" s="19"/>
      <c r="G28" s="18"/>
      <c r="H28" s="18"/>
      <c r="I28" s="18"/>
      <c r="J28" s="18"/>
      <c r="K28" s="18"/>
      <c r="L28" s="19"/>
      <c r="M28" s="18"/>
      <c r="N28" s="18"/>
      <c r="O28" s="19"/>
      <c r="P28" s="19"/>
      <c r="Q28" s="18"/>
      <c r="R28" s="18"/>
      <c r="S28" s="20"/>
      <c r="T28" s="20"/>
      <c r="U28" s="24"/>
      <c r="V28" s="20"/>
      <c r="W28" s="20"/>
    </row>
    <row r="29" spans="1:23" ht="20.25" customHeight="1" x14ac:dyDescent="0.3">
      <c r="A29" s="15"/>
      <c r="B29" s="72" t="s">
        <v>31</v>
      </c>
      <c r="C29" s="16" t="s">
        <v>291</v>
      </c>
      <c r="D29" s="19">
        <v>3.6</v>
      </c>
      <c r="E29" s="19"/>
      <c r="F29" s="19"/>
      <c r="G29" s="18"/>
      <c r="H29" s="18"/>
      <c r="I29" s="18"/>
      <c r="J29" s="18"/>
      <c r="K29" s="18"/>
      <c r="L29" s="19"/>
      <c r="M29" s="18"/>
      <c r="N29" s="18"/>
      <c r="O29" s="19"/>
      <c r="P29" s="19"/>
      <c r="Q29" s="18"/>
      <c r="R29" s="18"/>
      <c r="S29" s="19"/>
      <c r="T29" s="19"/>
      <c r="U29" s="18"/>
      <c r="V29" s="19"/>
      <c r="W29" s="19"/>
    </row>
    <row r="30" spans="1:23" ht="20.25" customHeight="1" x14ac:dyDescent="0.3">
      <c r="A30" s="31"/>
      <c r="B30" s="72" t="s">
        <v>49</v>
      </c>
      <c r="C30" s="16" t="s">
        <v>292</v>
      </c>
      <c r="D30" s="19">
        <v>0.4</v>
      </c>
      <c r="E30" s="19"/>
      <c r="F30" s="19"/>
      <c r="G30" s="18"/>
      <c r="H30" s="18"/>
      <c r="I30" s="18"/>
      <c r="J30" s="18"/>
      <c r="K30" s="18"/>
      <c r="L30" s="19"/>
      <c r="M30" s="18"/>
      <c r="N30" s="18"/>
      <c r="O30" s="19"/>
      <c r="P30" s="19"/>
      <c r="Q30" s="18"/>
      <c r="R30" s="18"/>
      <c r="S30" s="19"/>
      <c r="T30" s="19"/>
      <c r="U30" s="18"/>
      <c r="V30" s="19"/>
      <c r="W30" s="19"/>
    </row>
    <row r="31" spans="1:23" ht="20.25" customHeight="1" x14ac:dyDescent="0.3">
      <c r="A31" s="15"/>
      <c r="B31" s="72" t="s">
        <v>61</v>
      </c>
      <c r="C31" s="49" t="s">
        <v>146</v>
      </c>
      <c r="D31" s="51">
        <v>24</v>
      </c>
      <c r="E31" s="19"/>
      <c r="F31" s="19"/>
      <c r="G31" s="18"/>
      <c r="H31" s="18"/>
      <c r="I31" s="18"/>
      <c r="J31" s="18"/>
      <c r="K31" s="18"/>
      <c r="L31" s="19"/>
      <c r="M31" s="18"/>
      <c r="N31" s="18"/>
      <c r="O31" s="19"/>
      <c r="P31" s="19"/>
      <c r="Q31" s="18"/>
      <c r="R31" s="18"/>
      <c r="S31" s="19"/>
      <c r="T31" s="19"/>
      <c r="U31" s="18"/>
      <c r="V31" s="19"/>
      <c r="W31" s="19"/>
    </row>
    <row r="32" spans="1:23" ht="20.25" customHeight="1" x14ac:dyDescent="0.3">
      <c r="A32" s="32"/>
      <c r="B32" s="77" t="s">
        <v>62</v>
      </c>
      <c r="D32" s="68" t="s">
        <v>281</v>
      </c>
      <c r="E32" s="51"/>
      <c r="F32" s="51"/>
      <c r="G32" s="51"/>
      <c r="H32" s="50"/>
      <c r="I32" s="18"/>
      <c r="J32" s="18"/>
      <c r="K32" s="18"/>
      <c r="L32" s="19"/>
      <c r="M32" s="18"/>
      <c r="N32" s="18"/>
      <c r="O32" s="19"/>
      <c r="P32" s="19"/>
      <c r="Q32" s="18"/>
      <c r="R32" s="18"/>
      <c r="S32" s="19"/>
      <c r="T32" s="19"/>
      <c r="U32" s="18"/>
      <c r="V32" s="20"/>
      <c r="W32" s="19"/>
    </row>
    <row r="33" spans="1:23" ht="20.25" customHeight="1" x14ac:dyDescent="0.3">
      <c r="A33" s="15" t="s">
        <v>64</v>
      </c>
      <c r="B33" s="75" t="s">
        <v>63</v>
      </c>
      <c r="C33" s="16"/>
      <c r="D33" s="67"/>
      <c r="E33" s="67">
        <v>100</v>
      </c>
      <c r="F33" s="67">
        <v>3.3</v>
      </c>
      <c r="G33" s="67">
        <v>2.4</v>
      </c>
      <c r="H33" s="24">
        <v>8.9</v>
      </c>
      <c r="I33" s="24">
        <v>70.8</v>
      </c>
      <c r="J33" s="24">
        <v>0.04</v>
      </c>
      <c r="K33" s="24">
        <v>2.68</v>
      </c>
      <c r="L33" s="20">
        <v>0.02</v>
      </c>
      <c r="M33" s="24">
        <v>0</v>
      </c>
      <c r="N33" s="24">
        <v>128</v>
      </c>
      <c r="O33" s="20">
        <v>0</v>
      </c>
      <c r="P33" s="20">
        <v>0.33</v>
      </c>
      <c r="Q33" s="24">
        <v>6.9</v>
      </c>
      <c r="R33" s="24">
        <v>26.1</v>
      </c>
      <c r="S33" s="20">
        <v>9.9</v>
      </c>
      <c r="T33" s="20">
        <v>0.33</v>
      </c>
      <c r="U33" s="24">
        <v>26.1</v>
      </c>
      <c r="V33" s="20">
        <v>9.9</v>
      </c>
      <c r="W33" s="20">
        <v>0.33</v>
      </c>
    </row>
    <row r="34" spans="1:23" s="30" customFormat="1" ht="20.25" customHeight="1" x14ac:dyDescent="0.3">
      <c r="A34" s="15"/>
      <c r="B34" s="72" t="s">
        <v>65</v>
      </c>
      <c r="C34" s="16" t="s">
        <v>72</v>
      </c>
      <c r="D34" s="19">
        <v>20</v>
      </c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</row>
    <row r="35" spans="1:23" s="30" customFormat="1" ht="20.25" customHeight="1" x14ac:dyDescent="0.3">
      <c r="A35" s="15"/>
      <c r="B35" s="72" t="s">
        <v>27</v>
      </c>
      <c r="C35" s="16" t="s">
        <v>45</v>
      </c>
      <c r="D35" s="19">
        <v>8</v>
      </c>
      <c r="E35" s="20"/>
      <c r="F35" s="20"/>
      <c r="G35" s="24"/>
      <c r="H35" s="24"/>
      <c r="I35" s="24"/>
      <c r="J35" s="24"/>
      <c r="K35" s="24"/>
      <c r="L35" s="20"/>
      <c r="M35" s="24"/>
      <c r="N35" s="24"/>
      <c r="O35" s="20"/>
      <c r="P35" s="20"/>
      <c r="Q35" s="24"/>
      <c r="R35" s="24"/>
      <c r="S35" s="20"/>
      <c r="T35" s="20"/>
      <c r="U35" s="24"/>
      <c r="V35" s="20"/>
      <c r="W35" s="20"/>
    </row>
    <row r="36" spans="1:23" ht="20.25" customHeight="1" x14ac:dyDescent="0.35">
      <c r="A36" s="15"/>
      <c r="B36" s="74" t="s">
        <v>25</v>
      </c>
      <c r="C36" s="16" t="s">
        <v>73</v>
      </c>
      <c r="D36" s="19">
        <v>4</v>
      </c>
      <c r="E36" s="20"/>
      <c r="F36" s="20"/>
      <c r="G36" s="24"/>
      <c r="H36" s="24"/>
      <c r="I36" s="24"/>
      <c r="J36" s="24"/>
      <c r="K36" s="24"/>
      <c r="L36" s="19"/>
      <c r="M36" s="24"/>
      <c r="N36" s="24"/>
      <c r="O36" s="20"/>
      <c r="P36" s="20"/>
      <c r="Q36" s="24"/>
      <c r="R36" s="24"/>
      <c r="S36" s="20"/>
      <c r="T36" s="20"/>
      <c r="U36" s="24"/>
      <c r="V36" s="20"/>
      <c r="W36" s="20"/>
    </row>
    <row r="37" spans="1:23" s="30" customFormat="1" ht="24" customHeight="1" x14ac:dyDescent="0.3">
      <c r="A37" s="34"/>
      <c r="B37" s="80" t="s">
        <v>66</v>
      </c>
      <c r="C37" s="35" t="s">
        <v>74</v>
      </c>
      <c r="D37" s="36">
        <v>5</v>
      </c>
      <c r="E37" s="36"/>
      <c r="F37" s="36"/>
      <c r="G37" s="37"/>
      <c r="H37" s="37"/>
      <c r="I37" s="37"/>
      <c r="J37" s="37"/>
      <c r="K37" s="37"/>
      <c r="L37" s="18"/>
      <c r="M37" s="37"/>
      <c r="N37" s="37"/>
      <c r="O37" s="19"/>
      <c r="P37" s="19"/>
      <c r="Q37" s="37"/>
      <c r="R37" s="37"/>
      <c r="S37" s="19"/>
      <c r="T37" s="19"/>
      <c r="U37" s="37"/>
      <c r="V37" s="19"/>
      <c r="W37" s="19"/>
    </row>
    <row r="38" spans="1:23" ht="20.25" customHeight="1" x14ac:dyDescent="0.35">
      <c r="A38" s="15"/>
      <c r="B38" s="74" t="s">
        <v>48</v>
      </c>
      <c r="C38" s="21" t="s">
        <v>75</v>
      </c>
      <c r="D38" s="19">
        <v>3</v>
      </c>
      <c r="E38" s="19"/>
      <c r="F38" s="19"/>
      <c r="G38" s="18"/>
      <c r="H38" s="18"/>
      <c r="I38" s="18"/>
      <c r="J38" s="18"/>
      <c r="K38" s="18"/>
      <c r="L38" s="41"/>
      <c r="M38" s="18"/>
      <c r="N38" s="18"/>
      <c r="O38" s="18"/>
      <c r="P38" s="19"/>
      <c r="Q38" s="18"/>
      <c r="R38" s="18"/>
      <c r="S38" s="18"/>
      <c r="T38" s="19"/>
      <c r="U38" s="18"/>
      <c r="V38" s="18"/>
      <c r="W38" s="19"/>
    </row>
    <row r="39" spans="1:23" s="22" customFormat="1" ht="18" x14ac:dyDescent="0.3">
      <c r="A39" s="25"/>
      <c r="B39" s="81" t="s">
        <v>67</v>
      </c>
      <c r="C39" s="44">
        <v>2.5</v>
      </c>
      <c r="D39" s="41">
        <v>2.5</v>
      </c>
      <c r="E39" s="41"/>
      <c r="F39" s="41"/>
      <c r="G39" s="41"/>
      <c r="H39" s="41"/>
      <c r="I39" s="41"/>
      <c r="J39" s="41"/>
      <c r="K39" s="41"/>
      <c r="L39" s="41"/>
      <c r="M39" s="41"/>
      <c r="N39" s="48"/>
      <c r="O39" s="41"/>
      <c r="P39" s="41"/>
      <c r="Q39" s="41"/>
      <c r="R39" s="48"/>
      <c r="S39" s="41"/>
      <c r="T39" s="41"/>
      <c r="U39" s="48"/>
      <c r="V39" s="41"/>
      <c r="W39" s="41"/>
    </row>
    <row r="40" spans="1:23" ht="20.25" customHeight="1" x14ac:dyDescent="0.3">
      <c r="A40" s="61"/>
      <c r="B40" s="82" t="s">
        <v>68</v>
      </c>
      <c r="C40" s="57" t="s">
        <v>76</v>
      </c>
      <c r="D40" s="52">
        <v>2</v>
      </c>
      <c r="E40" s="52"/>
      <c r="F40" s="52"/>
      <c r="G40" s="52"/>
      <c r="H40" s="52"/>
      <c r="I40" s="53"/>
      <c r="J40" s="53"/>
      <c r="K40" s="53"/>
      <c r="L40" s="19"/>
      <c r="M40" s="53"/>
      <c r="N40" s="53"/>
      <c r="O40" s="41"/>
      <c r="P40" s="41"/>
      <c r="Q40" s="53"/>
      <c r="R40" s="53"/>
      <c r="S40" s="41"/>
      <c r="T40" s="41"/>
      <c r="U40" s="53"/>
      <c r="V40" s="41"/>
      <c r="W40" s="41"/>
    </row>
    <row r="41" spans="1:23" ht="21.75" customHeight="1" x14ac:dyDescent="0.3">
      <c r="A41" s="38"/>
      <c r="B41" s="83" t="s">
        <v>69</v>
      </c>
      <c r="C41" s="45">
        <v>0.02</v>
      </c>
      <c r="D41" s="39">
        <v>0.02</v>
      </c>
      <c r="E41" s="39"/>
      <c r="F41" s="39"/>
      <c r="G41" s="39"/>
      <c r="H41" s="39"/>
      <c r="I41" s="40"/>
      <c r="J41" s="40"/>
      <c r="K41" s="40"/>
      <c r="L41" s="19"/>
      <c r="M41" s="40"/>
      <c r="N41" s="40"/>
      <c r="O41" s="19"/>
      <c r="P41" s="19"/>
      <c r="Q41" s="40"/>
      <c r="R41" s="40"/>
      <c r="S41" s="19"/>
      <c r="T41" s="19"/>
      <c r="U41" s="40"/>
      <c r="V41" s="19"/>
      <c r="W41" s="19"/>
    </row>
    <row r="42" spans="1:23" ht="17.25" customHeight="1" x14ac:dyDescent="0.3">
      <c r="A42" s="15"/>
      <c r="B42" s="72" t="s">
        <v>31</v>
      </c>
      <c r="C42" s="16" t="s">
        <v>77</v>
      </c>
      <c r="D42" s="19">
        <v>0.03</v>
      </c>
      <c r="E42" s="19"/>
      <c r="F42" s="19"/>
      <c r="G42" s="18"/>
      <c r="H42" s="18"/>
      <c r="I42" s="18"/>
      <c r="J42" s="18"/>
      <c r="K42" s="18"/>
      <c r="L42" s="20"/>
      <c r="M42" s="18"/>
      <c r="N42" s="18"/>
      <c r="O42" s="19"/>
      <c r="P42" s="19"/>
      <c r="Q42" s="18"/>
      <c r="R42" s="18"/>
      <c r="S42" s="19"/>
      <c r="T42" s="19"/>
      <c r="U42" s="18"/>
      <c r="V42" s="19"/>
      <c r="W42" s="19"/>
    </row>
    <row r="43" spans="1:23" ht="20.25" customHeight="1" x14ac:dyDescent="0.3">
      <c r="A43" s="15"/>
      <c r="B43" s="72" t="s">
        <v>70</v>
      </c>
      <c r="C43" s="16" t="s">
        <v>8</v>
      </c>
      <c r="D43" s="19">
        <v>100</v>
      </c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</row>
    <row r="44" spans="1:23" ht="20.25" customHeight="1" x14ac:dyDescent="0.3">
      <c r="A44" s="15" t="s">
        <v>79</v>
      </c>
      <c r="B44" s="73" t="s">
        <v>282</v>
      </c>
      <c r="C44" s="16"/>
      <c r="D44" s="20"/>
      <c r="E44" s="20">
        <v>200</v>
      </c>
      <c r="F44" s="20">
        <v>3.5</v>
      </c>
      <c r="G44" s="20">
        <v>3.3</v>
      </c>
      <c r="H44" s="20">
        <v>22.3</v>
      </c>
      <c r="I44" s="20">
        <v>133.4</v>
      </c>
      <c r="J44" s="20">
        <v>0</v>
      </c>
      <c r="K44" s="20">
        <v>0.15</v>
      </c>
      <c r="L44" s="20">
        <v>0.02</v>
      </c>
      <c r="M44" s="20">
        <v>0.13</v>
      </c>
      <c r="N44" s="20">
        <v>10.8</v>
      </c>
      <c r="O44" s="20">
        <v>165</v>
      </c>
      <c r="P44" s="20">
        <v>38</v>
      </c>
      <c r="Q44" s="20">
        <v>107</v>
      </c>
      <c r="R44" s="20">
        <v>26</v>
      </c>
      <c r="S44" s="20">
        <v>95</v>
      </c>
      <c r="T44" s="20">
        <v>0.85</v>
      </c>
      <c r="U44" s="20">
        <v>2.7</v>
      </c>
      <c r="V44" s="20">
        <v>1</v>
      </c>
      <c r="W44" s="20">
        <v>23</v>
      </c>
    </row>
    <row r="45" spans="1:23" ht="20.25" customHeight="1" x14ac:dyDescent="0.3">
      <c r="A45" s="15"/>
      <c r="B45" s="72" t="s">
        <v>78</v>
      </c>
      <c r="C45" s="16" t="s">
        <v>81</v>
      </c>
      <c r="D45" s="20">
        <v>4</v>
      </c>
      <c r="E45" s="20"/>
      <c r="F45" s="20"/>
      <c r="G45" s="24"/>
      <c r="H45" s="24"/>
      <c r="I45" s="24"/>
      <c r="J45" s="24"/>
      <c r="K45" s="24"/>
      <c r="L45" s="20"/>
      <c r="M45" s="24"/>
      <c r="N45" s="24"/>
      <c r="O45" s="20"/>
      <c r="P45" s="20"/>
      <c r="Q45" s="24"/>
      <c r="R45" s="24"/>
      <c r="S45" s="20"/>
      <c r="T45" s="20"/>
      <c r="U45" s="24"/>
      <c r="V45" s="20"/>
      <c r="W45" s="20"/>
    </row>
    <row r="46" spans="1:23" ht="20.25" customHeight="1" x14ac:dyDescent="0.35">
      <c r="A46" s="11"/>
      <c r="B46" s="74" t="s">
        <v>80</v>
      </c>
      <c r="C46" s="16" t="s">
        <v>82</v>
      </c>
      <c r="D46" s="20">
        <v>38</v>
      </c>
      <c r="E46" s="20"/>
      <c r="F46" s="20"/>
      <c r="G46" s="24"/>
      <c r="H46" s="24"/>
      <c r="I46" s="24"/>
      <c r="J46" s="24"/>
      <c r="K46" s="24"/>
      <c r="L46" s="19"/>
      <c r="M46" s="24"/>
      <c r="N46" s="24"/>
      <c r="O46" s="20"/>
      <c r="P46" s="20"/>
      <c r="Q46" s="24"/>
      <c r="R46" s="24"/>
      <c r="S46" s="20"/>
      <c r="T46" s="20"/>
      <c r="U46" s="24"/>
      <c r="V46" s="20"/>
      <c r="W46" s="20"/>
    </row>
    <row r="47" spans="1:23" ht="20.25" customHeight="1" x14ac:dyDescent="0.3">
      <c r="A47" s="15"/>
      <c r="B47" s="80" t="s">
        <v>67</v>
      </c>
      <c r="C47" s="35" t="s">
        <v>75</v>
      </c>
      <c r="D47" s="36">
        <v>3</v>
      </c>
      <c r="E47" s="36"/>
      <c r="F47" s="36"/>
      <c r="G47" s="37"/>
      <c r="H47" s="37"/>
      <c r="I47" s="37"/>
      <c r="J47" s="37"/>
      <c r="K47" s="37"/>
      <c r="L47" s="18"/>
      <c r="M47" s="37"/>
      <c r="N47" s="37"/>
      <c r="O47" s="19"/>
      <c r="P47" s="19"/>
      <c r="Q47" s="37"/>
      <c r="R47" s="37"/>
      <c r="S47" s="19"/>
      <c r="T47" s="19"/>
      <c r="U47" s="37"/>
      <c r="V47" s="19"/>
      <c r="W47" s="19"/>
    </row>
    <row r="48" spans="1:23" ht="20.25" customHeight="1" x14ac:dyDescent="0.35">
      <c r="A48" s="15"/>
      <c r="B48" s="74" t="s">
        <v>49</v>
      </c>
      <c r="C48" s="21" t="s">
        <v>83</v>
      </c>
      <c r="D48" s="19">
        <v>175.5</v>
      </c>
      <c r="E48" s="19"/>
      <c r="F48" s="19"/>
      <c r="G48" s="18"/>
      <c r="H48" s="18"/>
      <c r="I48" s="18"/>
      <c r="J48" s="18"/>
      <c r="K48" s="18"/>
      <c r="L48" s="41"/>
      <c r="M48" s="18"/>
      <c r="N48" s="18"/>
      <c r="O48" s="18"/>
      <c r="P48" s="19"/>
      <c r="Q48" s="18"/>
      <c r="R48" s="18"/>
      <c r="S48" s="18"/>
      <c r="T48" s="19"/>
      <c r="U48" s="18"/>
      <c r="V48" s="18"/>
      <c r="W48" s="19"/>
    </row>
    <row r="49" spans="1:24" ht="20.25" customHeight="1" x14ac:dyDescent="0.3">
      <c r="A49" s="86" t="s">
        <v>84</v>
      </c>
      <c r="B49" s="85" t="s">
        <v>85</v>
      </c>
      <c r="C49" s="57"/>
      <c r="D49" s="52"/>
      <c r="E49" s="52">
        <v>25</v>
      </c>
      <c r="F49" s="52">
        <v>1.7</v>
      </c>
      <c r="G49" s="52">
        <v>0.3</v>
      </c>
      <c r="H49" s="52">
        <v>8.4</v>
      </c>
      <c r="I49" s="53">
        <v>42.7</v>
      </c>
      <c r="J49" s="53">
        <v>0</v>
      </c>
      <c r="K49" s="53">
        <v>0</v>
      </c>
      <c r="L49" s="19">
        <v>0.1</v>
      </c>
      <c r="M49" s="53">
        <v>0.04</v>
      </c>
      <c r="N49" s="53">
        <v>0</v>
      </c>
      <c r="O49" s="41">
        <v>0.14000000000000001</v>
      </c>
      <c r="P49" s="41">
        <v>0.47</v>
      </c>
      <c r="Q49" s="53">
        <v>13.8</v>
      </c>
      <c r="R49" s="41">
        <v>19.8</v>
      </c>
      <c r="S49" s="41">
        <v>77.400000000000006</v>
      </c>
      <c r="T49" s="19">
        <v>2.16</v>
      </c>
      <c r="U49" s="18">
        <v>0</v>
      </c>
      <c r="V49" s="18">
        <v>17.28</v>
      </c>
      <c r="W49" s="19">
        <v>0</v>
      </c>
    </row>
    <row r="50" spans="1:24" ht="20.25" customHeight="1" x14ac:dyDescent="0.3">
      <c r="A50" s="86" t="s">
        <v>84</v>
      </c>
      <c r="B50" s="87" t="s">
        <v>57</v>
      </c>
      <c r="C50" s="45"/>
      <c r="D50" s="39"/>
      <c r="E50" s="39">
        <v>45</v>
      </c>
      <c r="F50" s="39">
        <v>3.4</v>
      </c>
      <c r="G50" s="39">
        <v>0.4</v>
      </c>
      <c r="H50" s="39">
        <v>22.1</v>
      </c>
      <c r="I50" s="40">
        <v>105.5</v>
      </c>
      <c r="J50" s="40">
        <v>0</v>
      </c>
      <c r="K50" s="40">
        <v>0</v>
      </c>
      <c r="L50" s="19">
        <v>0.1</v>
      </c>
      <c r="M50" s="40">
        <v>0.04</v>
      </c>
      <c r="N50" s="40">
        <v>0</v>
      </c>
      <c r="O50" s="19">
        <v>0.14000000000000001</v>
      </c>
      <c r="P50" s="19">
        <v>0.47</v>
      </c>
      <c r="Q50" s="40">
        <v>13.8</v>
      </c>
      <c r="R50" s="19">
        <v>19.8</v>
      </c>
      <c r="S50" s="19">
        <v>77.400000000000006</v>
      </c>
      <c r="T50" s="41">
        <v>2.16</v>
      </c>
      <c r="U50" s="48">
        <v>0</v>
      </c>
      <c r="V50" s="41">
        <v>17.28</v>
      </c>
      <c r="W50" s="41">
        <v>0</v>
      </c>
      <c r="X50" s="27"/>
    </row>
    <row r="51" spans="1:24" ht="20.25" customHeight="1" x14ac:dyDescent="0.3">
      <c r="A51" s="15"/>
      <c r="B51" s="73" t="s">
        <v>87</v>
      </c>
      <c r="C51" s="16"/>
      <c r="D51" s="20"/>
      <c r="E51" s="20">
        <f>E50+E49+E44+E33+E25+E20+E18+E10</f>
        <v>800</v>
      </c>
      <c r="F51" s="20">
        <f>F50+F49+F44+F10+F25+F20+F10+F33</f>
        <v>37.5</v>
      </c>
      <c r="G51" s="20">
        <f>G50+G49+G44+G33+G25+G20+G10</f>
        <v>35.900000000000006</v>
      </c>
      <c r="H51" s="20">
        <f>H50+H49+H44+H33+H25+H20+H18+H10</f>
        <v>122.29999999999998</v>
      </c>
      <c r="I51" s="20">
        <f>I50+I44+I49+I33+I25+I20+I18+I10</f>
        <v>1026.9000000000001</v>
      </c>
      <c r="J51" s="20">
        <f t="shared" ref="J51:T51" si="0">J50+J49+J44+J33+J25+J20+J18+J10</f>
        <v>0.33</v>
      </c>
      <c r="K51" s="20">
        <f t="shared" si="0"/>
        <v>8.18</v>
      </c>
      <c r="L51" s="20">
        <f t="shared" si="0"/>
        <v>0.42000000000000004</v>
      </c>
      <c r="M51" s="20">
        <f t="shared" si="0"/>
        <v>0.38000000000000006</v>
      </c>
      <c r="N51" s="20">
        <f t="shared" si="0"/>
        <v>339.02</v>
      </c>
      <c r="O51" s="20">
        <f t="shared" si="0"/>
        <v>750.98</v>
      </c>
      <c r="P51" s="20">
        <f t="shared" si="0"/>
        <v>782.77</v>
      </c>
      <c r="Q51" s="20">
        <f t="shared" si="0"/>
        <v>200.9</v>
      </c>
      <c r="R51" s="20">
        <f t="shared" si="0"/>
        <v>140.29999999999998</v>
      </c>
      <c r="S51" s="20">
        <f t="shared" si="0"/>
        <v>519.70000000000005</v>
      </c>
      <c r="T51" s="20">
        <f t="shared" si="0"/>
        <v>9.56</v>
      </c>
      <c r="U51" s="20">
        <f>U50+U49+U44+U33+U20+U25+U18+U10</f>
        <v>91.8</v>
      </c>
      <c r="V51" s="20">
        <f>V50+V49+V44+V33+V25+V20+V18+V10</f>
        <v>46.91</v>
      </c>
      <c r="W51" s="20">
        <f>W50+W49+W44+W33+W25+W20+W18+W10</f>
        <v>127.63</v>
      </c>
      <c r="X51" s="27"/>
    </row>
    <row r="52" spans="1:24" ht="20.25" customHeight="1" x14ac:dyDescent="0.3">
      <c r="A52" s="2"/>
      <c r="B52" s="2"/>
    </row>
    <row r="53" spans="1:24" ht="20.25" customHeight="1" x14ac:dyDescent="0.3">
      <c r="A53" s="2"/>
      <c r="B53" s="2"/>
    </row>
    <row r="54" spans="1:24" ht="20.25" customHeight="1" x14ac:dyDescent="0.3">
      <c r="A54" s="2"/>
      <c r="B54" s="2"/>
    </row>
    <row r="55" spans="1:24" ht="20.25" customHeight="1" x14ac:dyDescent="0.3">
      <c r="A55" s="2"/>
      <c r="B55" s="2"/>
    </row>
    <row r="56" spans="1:24" ht="20.25" customHeight="1" x14ac:dyDescent="0.3"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</row>
    <row r="57" spans="1:24" s="30" customFormat="1" ht="20.25" customHeight="1" x14ac:dyDescent="0.3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</row>
    <row r="58" spans="1:24" s="22" customFormat="1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</row>
    <row r="59" spans="1:24" ht="20.25" customHeight="1" x14ac:dyDescent="0.3">
      <c r="A59" s="2"/>
      <c r="B59" s="2"/>
    </row>
    <row r="60" spans="1:24" ht="20.25" customHeight="1" x14ac:dyDescent="0.3">
      <c r="A60" s="2"/>
      <c r="B60" s="2"/>
    </row>
    <row r="61" spans="1:24" ht="20.25" customHeight="1" x14ac:dyDescent="0.3">
      <c r="A61" s="2"/>
      <c r="B61" s="2"/>
    </row>
    <row r="62" spans="1:24" ht="20.25" customHeight="1" x14ac:dyDescent="0.3">
      <c r="A62" s="2"/>
      <c r="B62" s="2"/>
    </row>
    <row r="63" spans="1:24" ht="20.25" customHeight="1" x14ac:dyDescent="0.3">
      <c r="A63" s="2"/>
      <c r="B63" s="2"/>
    </row>
    <row r="64" spans="1:24" ht="20.25" customHeight="1" x14ac:dyDescent="0.3">
      <c r="A64" s="2"/>
      <c r="B64" s="2"/>
    </row>
    <row r="65" spans="1:2" ht="20.25" customHeight="1" x14ac:dyDescent="0.3">
      <c r="A65" s="2"/>
      <c r="B65" s="2"/>
    </row>
    <row r="66" spans="1:2" ht="20.25" customHeight="1" x14ac:dyDescent="0.3">
      <c r="A66" s="2"/>
      <c r="B66" s="2"/>
    </row>
    <row r="67" spans="1:2" ht="20.25" customHeight="1" x14ac:dyDescent="0.3">
      <c r="A67" s="2"/>
      <c r="B67" s="2"/>
    </row>
    <row r="68" spans="1:2" ht="20.25" customHeight="1" x14ac:dyDescent="0.3">
      <c r="A68" s="2"/>
      <c r="B68" s="2"/>
    </row>
    <row r="69" spans="1:2" ht="20.25" customHeight="1" x14ac:dyDescent="0.3">
      <c r="A69" s="2"/>
      <c r="B69" s="2"/>
    </row>
    <row r="70" spans="1:2" ht="20.25" customHeight="1" x14ac:dyDescent="0.3">
      <c r="A70" s="2"/>
      <c r="B70" s="2"/>
    </row>
    <row r="71" spans="1:2" ht="20.25" customHeight="1" x14ac:dyDescent="0.3">
      <c r="A71" s="2"/>
      <c r="B71" s="2"/>
    </row>
    <row r="72" spans="1:2" ht="20.25" customHeight="1" x14ac:dyDescent="0.3">
      <c r="A72" s="2"/>
      <c r="B72" s="2"/>
    </row>
    <row r="73" spans="1:2" ht="20.25" customHeight="1" x14ac:dyDescent="0.3">
      <c r="A73" s="2"/>
      <c r="B73" s="2"/>
    </row>
    <row r="74" spans="1:2" ht="20.25" customHeight="1" x14ac:dyDescent="0.3">
      <c r="A74" s="2"/>
      <c r="B74" s="2"/>
    </row>
    <row r="75" spans="1:2" ht="20.25" customHeight="1" x14ac:dyDescent="0.3">
      <c r="A75" s="2"/>
      <c r="B75" s="2"/>
    </row>
    <row r="76" spans="1:2" x14ac:dyDescent="0.3">
      <c r="A76" s="2"/>
      <c r="B76" s="2"/>
    </row>
    <row r="77" spans="1:2" ht="20.25" customHeight="1" x14ac:dyDescent="0.3">
      <c r="A77" s="2"/>
      <c r="B77" s="2"/>
    </row>
    <row r="78" spans="1:2" ht="20.25" customHeight="1" x14ac:dyDescent="0.3">
      <c r="A78" s="2"/>
      <c r="B78" s="2"/>
    </row>
    <row r="79" spans="1:2" ht="20.25" customHeight="1" x14ac:dyDescent="0.3">
      <c r="A79" s="2"/>
      <c r="B79" s="2"/>
    </row>
    <row r="80" spans="1:2" ht="20.25" customHeight="1" x14ac:dyDescent="0.3">
      <c r="A80" s="2"/>
      <c r="B80" s="2"/>
    </row>
    <row r="81" spans="1:23" ht="20.25" customHeight="1" x14ac:dyDescent="0.3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</row>
    <row r="82" spans="1:23" s="22" customFormat="1" x14ac:dyDescent="0.3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spans="1:23" ht="20.25" customHeight="1" x14ac:dyDescent="0.3">
      <c r="A83" s="2"/>
      <c r="B83" s="2"/>
    </row>
    <row r="84" spans="1:23" ht="20.25" customHeight="1" x14ac:dyDescent="0.3">
      <c r="A84" s="2"/>
      <c r="B84" s="2"/>
    </row>
    <row r="85" spans="1:23" ht="20.25" customHeight="1" x14ac:dyDescent="0.3">
      <c r="A85" s="2"/>
      <c r="B85" s="2"/>
    </row>
    <row r="86" spans="1:23" ht="20.25" customHeight="1" x14ac:dyDescent="0.3">
      <c r="A86" s="2"/>
      <c r="B86" s="2"/>
    </row>
    <row r="87" spans="1:23" ht="20.25" customHeight="1" x14ac:dyDescent="0.3">
      <c r="A87" s="2"/>
      <c r="B87" s="2"/>
    </row>
    <row r="88" spans="1:23" ht="20.25" customHeight="1" x14ac:dyDescent="0.3">
      <c r="A88" s="2"/>
      <c r="B88" s="2"/>
    </row>
    <row r="89" spans="1:23" ht="20.25" customHeight="1" x14ac:dyDescent="0.3">
      <c r="A89" s="2"/>
      <c r="B89" s="2"/>
    </row>
    <row r="90" spans="1:23" ht="20.25" customHeight="1" x14ac:dyDescent="0.3">
      <c r="A90" s="2"/>
      <c r="B90" s="2"/>
    </row>
    <row r="91" spans="1:23" ht="20.25" customHeight="1" x14ac:dyDescent="0.3">
      <c r="A91" s="2"/>
      <c r="B91" s="2"/>
    </row>
    <row r="92" spans="1:23" ht="84" customHeight="1" x14ac:dyDescent="0.3">
      <c r="A92" s="2"/>
      <c r="B92" s="2"/>
    </row>
    <row r="93" spans="1:23" x14ac:dyDescent="0.3">
      <c r="A93" s="2"/>
      <c r="B93" s="2"/>
    </row>
    <row r="94" spans="1:23" x14ac:dyDescent="0.3">
      <c r="A94" s="2"/>
      <c r="B94" s="2"/>
    </row>
    <row r="95" spans="1:23" x14ac:dyDescent="0.3">
      <c r="A95" s="2"/>
      <c r="B95" s="2"/>
    </row>
    <row r="96" spans="1:23" x14ac:dyDescent="0.3">
      <c r="A96" s="2"/>
      <c r="B96" s="2"/>
    </row>
    <row r="97" spans="1:2" x14ac:dyDescent="0.3">
      <c r="A97" s="2"/>
      <c r="B97" s="2"/>
    </row>
    <row r="98" spans="1:2" x14ac:dyDescent="0.3">
      <c r="A98" s="2"/>
      <c r="B98" s="2"/>
    </row>
    <row r="99" spans="1:2" x14ac:dyDescent="0.3">
      <c r="A99" s="2"/>
      <c r="B99" s="2"/>
    </row>
    <row r="100" spans="1:2" x14ac:dyDescent="0.3">
      <c r="A100" s="2"/>
      <c r="B100" s="2"/>
    </row>
    <row r="101" spans="1:2" x14ac:dyDescent="0.3">
      <c r="A101" s="2"/>
      <c r="B101" s="2"/>
    </row>
    <row r="102" spans="1:2" x14ac:dyDescent="0.3">
      <c r="A102" s="2"/>
      <c r="B102" s="2"/>
    </row>
    <row r="103" spans="1:2" x14ac:dyDescent="0.3">
      <c r="A103" s="2"/>
      <c r="B103" s="2"/>
    </row>
    <row r="104" spans="1:2" x14ac:dyDescent="0.3">
      <c r="A104" s="2"/>
      <c r="B104" s="2"/>
    </row>
    <row r="105" spans="1:2" x14ac:dyDescent="0.3">
      <c r="A105" s="2"/>
      <c r="B105" s="2"/>
    </row>
    <row r="106" spans="1:2" ht="15.75" customHeight="1" x14ac:dyDescent="0.3">
      <c r="A106" s="2"/>
      <c r="B106" s="2"/>
    </row>
    <row r="107" spans="1:2" x14ac:dyDescent="0.3">
      <c r="A107" s="2"/>
      <c r="B107" s="2"/>
    </row>
    <row r="108" spans="1:2" x14ac:dyDescent="0.3">
      <c r="A108" s="2"/>
      <c r="B108" s="2"/>
    </row>
    <row r="109" spans="1:2" x14ac:dyDescent="0.3">
      <c r="A109" s="2"/>
      <c r="B109" s="2"/>
    </row>
    <row r="110" spans="1:2" x14ac:dyDescent="0.3">
      <c r="A110" s="2"/>
      <c r="B110" s="2"/>
    </row>
    <row r="111" spans="1:2" x14ac:dyDescent="0.3">
      <c r="A111" s="2"/>
      <c r="B111" s="2"/>
    </row>
    <row r="112" spans="1:2" x14ac:dyDescent="0.3">
      <c r="A112" s="2"/>
      <c r="B112" s="2"/>
    </row>
    <row r="113" spans="1:2" x14ac:dyDescent="0.3">
      <c r="A113" s="2"/>
      <c r="B113" s="2"/>
    </row>
    <row r="114" spans="1:2" x14ac:dyDescent="0.3">
      <c r="A114" s="2"/>
      <c r="B114" s="2"/>
    </row>
    <row r="115" spans="1:2" x14ac:dyDescent="0.3">
      <c r="A115" s="2"/>
      <c r="B115" s="2"/>
    </row>
  </sheetData>
  <mergeCells count="10">
    <mergeCell ref="P6:X6"/>
    <mergeCell ref="H9:M9"/>
    <mergeCell ref="A6:A7"/>
    <mergeCell ref="B3:K3"/>
    <mergeCell ref="B6:B7"/>
    <mergeCell ref="C6:C7"/>
    <mergeCell ref="D6:D7"/>
    <mergeCell ref="E6:E7"/>
    <mergeCell ref="I6:I7"/>
    <mergeCell ref="J6:N6"/>
  </mergeCells>
  <pageMargins left="0.7" right="0.7" top="0.75" bottom="0.75" header="0.3" footer="0.3"/>
  <pageSetup paperSize="9" scale="58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1"/>
  <sheetViews>
    <sheetView workbookViewId="0">
      <selection activeCell="B8" sqref="B8"/>
    </sheetView>
  </sheetViews>
  <sheetFormatPr defaultRowHeight="14.4" x14ac:dyDescent="0.3"/>
  <cols>
    <col min="1" max="1" width="23.33203125" customWidth="1"/>
    <col min="2" max="2" width="43.88671875" customWidth="1"/>
    <col min="4" max="4" width="10.88671875" customWidth="1"/>
    <col min="6" max="6" width="11.5546875" customWidth="1"/>
    <col min="7" max="7" width="11.6640625" customWidth="1"/>
    <col min="8" max="8" width="11.5546875" customWidth="1"/>
    <col min="9" max="9" width="20.6640625" customWidth="1"/>
  </cols>
  <sheetData>
    <row r="1" spans="1:24" ht="18" x14ac:dyDescent="0.35">
      <c r="A1" s="88" t="s">
        <v>279</v>
      </c>
      <c r="B1" s="89"/>
      <c r="C1" s="70"/>
      <c r="D1" s="70"/>
      <c r="E1" s="70"/>
      <c r="F1" s="70"/>
      <c r="G1" s="70"/>
      <c r="H1" s="70"/>
      <c r="I1" s="70"/>
      <c r="J1" s="70"/>
      <c r="K1" s="70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18" x14ac:dyDescent="0.35">
      <c r="A2" s="88" t="s">
        <v>186</v>
      </c>
      <c r="B2" s="89"/>
      <c r="C2" s="70"/>
      <c r="D2" s="70"/>
      <c r="E2" s="70"/>
      <c r="F2" s="70"/>
      <c r="G2" s="70"/>
      <c r="H2" s="70"/>
      <c r="I2" s="70"/>
      <c r="J2" s="70"/>
      <c r="K2" s="70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18" x14ac:dyDescent="0.3">
      <c r="A3" s="90" t="s">
        <v>90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"/>
      <c r="M3" s="1"/>
      <c r="N3" s="1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ht="18" x14ac:dyDescent="0.3">
      <c r="A4" s="90" t="s">
        <v>259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"/>
      <c r="M4" s="1"/>
      <c r="N4" s="1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ht="21" x14ac:dyDescent="0.4">
      <c r="A5" s="29"/>
      <c r="B5" s="3"/>
      <c r="C5" s="3"/>
      <c r="D5" s="3"/>
      <c r="E5" s="3"/>
      <c r="F5" s="3"/>
      <c r="G5" s="4"/>
      <c r="H5" s="1"/>
      <c r="I5" s="1"/>
      <c r="J5" s="1"/>
      <c r="K5" s="1"/>
      <c r="L5" s="1"/>
      <c r="M5" s="1"/>
      <c r="N5" s="1"/>
      <c r="O5" s="10"/>
      <c r="P5" s="10"/>
      <c r="Q5" s="10"/>
      <c r="R5" s="10"/>
      <c r="S5" s="10"/>
      <c r="T5" s="10"/>
      <c r="U5" s="10"/>
      <c r="V5" s="10"/>
      <c r="W5" s="10"/>
      <c r="X5" s="10"/>
    </row>
    <row r="6" spans="1:24" ht="17.399999999999999" x14ac:dyDescent="0.3">
      <c r="A6" s="123" t="s">
        <v>10</v>
      </c>
      <c r="B6" s="126" t="s">
        <v>11</v>
      </c>
      <c r="C6" s="128" t="s">
        <v>13</v>
      </c>
      <c r="D6" s="130" t="s">
        <v>14</v>
      </c>
      <c r="E6" s="130" t="s">
        <v>15</v>
      </c>
      <c r="F6" s="54" t="s">
        <v>16</v>
      </c>
      <c r="G6" s="55"/>
      <c r="H6" s="56"/>
      <c r="I6" s="130" t="s">
        <v>19</v>
      </c>
      <c r="J6" s="132" t="s">
        <v>23</v>
      </c>
      <c r="K6" s="133"/>
      <c r="L6" s="133"/>
      <c r="M6" s="133"/>
      <c r="N6" s="134"/>
      <c r="O6" s="113" t="s">
        <v>32</v>
      </c>
      <c r="P6" s="117" t="s">
        <v>71</v>
      </c>
      <c r="Q6" s="118"/>
      <c r="R6" s="118"/>
      <c r="S6" s="118"/>
      <c r="T6" s="118"/>
      <c r="U6" s="118"/>
      <c r="V6" s="118"/>
      <c r="W6" s="118"/>
      <c r="X6" s="119"/>
    </row>
    <row r="7" spans="1:24" ht="21" x14ac:dyDescent="0.3">
      <c r="A7" s="124"/>
      <c r="B7" s="127"/>
      <c r="C7" s="129"/>
      <c r="D7" s="131"/>
      <c r="E7" s="131"/>
      <c r="F7" s="69" t="s">
        <v>17</v>
      </c>
      <c r="G7" s="69" t="s">
        <v>18</v>
      </c>
      <c r="H7" s="69" t="s">
        <v>0</v>
      </c>
      <c r="I7" s="131"/>
      <c r="J7" s="69" t="s">
        <v>33</v>
      </c>
      <c r="K7" s="69" t="s">
        <v>22</v>
      </c>
      <c r="L7" s="9" t="s">
        <v>20</v>
      </c>
      <c r="M7" s="69" t="s">
        <v>21</v>
      </c>
      <c r="N7" s="69" t="s">
        <v>1</v>
      </c>
      <c r="O7" s="69" t="s">
        <v>35</v>
      </c>
      <c r="P7" s="69" t="s">
        <v>34</v>
      </c>
      <c r="Q7" s="69" t="s">
        <v>2</v>
      </c>
      <c r="R7" s="69" t="s">
        <v>4</v>
      </c>
      <c r="S7" s="69" t="s">
        <v>3</v>
      </c>
      <c r="T7" s="69" t="s">
        <v>5</v>
      </c>
      <c r="U7" s="69" t="s">
        <v>39</v>
      </c>
      <c r="V7" s="69" t="s">
        <v>40</v>
      </c>
      <c r="W7" s="69" t="s">
        <v>41</v>
      </c>
      <c r="X7" s="2"/>
    </row>
    <row r="8" spans="1:24" ht="21" x14ac:dyDescent="0.4">
      <c r="A8" s="6">
        <v>1</v>
      </c>
      <c r="B8" s="63">
        <v>2</v>
      </c>
      <c r="C8" s="7">
        <v>3</v>
      </c>
      <c r="D8" s="7">
        <v>4</v>
      </c>
      <c r="E8" s="7">
        <v>5</v>
      </c>
      <c r="F8" s="7">
        <v>6</v>
      </c>
      <c r="G8" s="8">
        <v>7</v>
      </c>
      <c r="H8" s="9">
        <v>8</v>
      </c>
      <c r="I8" s="7">
        <v>9</v>
      </c>
      <c r="J8" s="7">
        <v>10</v>
      </c>
      <c r="K8" s="7">
        <v>11</v>
      </c>
      <c r="L8" s="14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  <c r="U8" s="9">
        <v>21</v>
      </c>
      <c r="V8" s="9">
        <v>22</v>
      </c>
      <c r="W8" s="9">
        <v>23</v>
      </c>
      <c r="X8" s="2"/>
    </row>
    <row r="9" spans="1:24" ht="17.399999999999999" x14ac:dyDescent="0.3">
      <c r="A9" s="11"/>
      <c r="B9" s="73" t="s">
        <v>6</v>
      </c>
      <c r="C9" s="12"/>
      <c r="D9" s="12"/>
      <c r="E9" s="12"/>
      <c r="F9" s="12"/>
      <c r="G9" s="13"/>
      <c r="H9" s="120" t="s">
        <v>260</v>
      </c>
      <c r="I9" s="121"/>
      <c r="J9" s="121"/>
      <c r="K9" s="121"/>
      <c r="L9" s="121"/>
      <c r="M9" s="122"/>
      <c r="N9" s="14"/>
      <c r="O9" s="14"/>
      <c r="P9" s="14"/>
      <c r="Q9" s="14"/>
      <c r="R9" s="14"/>
      <c r="S9" s="14"/>
      <c r="T9" s="14"/>
      <c r="U9" s="14"/>
      <c r="V9" s="14"/>
      <c r="W9" s="14"/>
      <c r="X9" s="2"/>
    </row>
    <row r="10" spans="1:24" ht="17.399999999999999" x14ac:dyDescent="0.3">
      <c r="A10" s="15" t="s">
        <v>262</v>
      </c>
      <c r="B10" s="73" t="s">
        <v>261</v>
      </c>
      <c r="C10" s="16"/>
      <c r="D10" s="26"/>
      <c r="E10" s="65">
        <v>80</v>
      </c>
      <c r="F10" s="65">
        <v>13.5</v>
      </c>
      <c r="G10" s="65">
        <v>13.1</v>
      </c>
      <c r="H10" s="24">
        <v>3.2</v>
      </c>
      <c r="I10" s="24">
        <v>185.6</v>
      </c>
      <c r="J10" s="24">
        <v>0.06</v>
      </c>
      <c r="K10" s="24">
        <v>1.1299999999999999</v>
      </c>
      <c r="L10" s="66">
        <v>0.03</v>
      </c>
      <c r="M10" s="24">
        <v>0.09</v>
      </c>
      <c r="N10" s="24">
        <v>20.399999999999999</v>
      </c>
      <c r="O10" s="20">
        <v>258</v>
      </c>
      <c r="P10" s="20">
        <v>97</v>
      </c>
      <c r="Q10" s="24">
        <v>12</v>
      </c>
      <c r="R10" s="24">
        <v>19</v>
      </c>
      <c r="S10" s="20">
        <v>133</v>
      </c>
      <c r="T10" s="20">
        <v>1.98</v>
      </c>
      <c r="U10" s="24">
        <v>14</v>
      </c>
      <c r="V10" s="20">
        <v>0.25</v>
      </c>
      <c r="W10" s="20">
        <v>50</v>
      </c>
      <c r="X10" s="2"/>
    </row>
    <row r="11" spans="1:24" ht="18" x14ac:dyDescent="0.3">
      <c r="A11" s="15"/>
      <c r="B11" s="72" t="s">
        <v>56</v>
      </c>
      <c r="C11" s="12">
        <v>83.6</v>
      </c>
      <c r="D11" s="12">
        <v>74</v>
      </c>
      <c r="E11" s="12"/>
      <c r="F11" s="12"/>
      <c r="G11" s="13"/>
      <c r="H11" s="14"/>
      <c r="I11" s="14"/>
      <c r="J11" s="14"/>
      <c r="K11" s="14"/>
      <c r="L11" s="19"/>
      <c r="M11" s="19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2"/>
    </row>
    <row r="12" spans="1:24" ht="18" x14ac:dyDescent="0.3">
      <c r="A12" s="15"/>
      <c r="B12" s="72" t="s">
        <v>25</v>
      </c>
      <c r="C12" s="16" t="s">
        <v>265</v>
      </c>
      <c r="D12" s="26">
        <v>9.3000000000000007</v>
      </c>
      <c r="E12" s="26"/>
      <c r="F12" s="26"/>
      <c r="G12" s="26"/>
      <c r="H12" s="18"/>
      <c r="I12" s="18"/>
      <c r="J12" s="18"/>
      <c r="K12" s="18"/>
      <c r="L12" s="19"/>
      <c r="M12" s="19"/>
      <c r="N12" s="18"/>
      <c r="O12" s="19"/>
      <c r="P12" s="19"/>
      <c r="Q12" s="18"/>
      <c r="R12" s="18"/>
      <c r="S12" s="19"/>
      <c r="T12" s="19"/>
      <c r="U12" s="18"/>
      <c r="V12" s="19"/>
      <c r="W12" s="19"/>
      <c r="X12" s="2"/>
    </row>
    <row r="13" spans="1:24" ht="18" x14ac:dyDescent="0.3">
      <c r="A13" s="15"/>
      <c r="B13" s="72" t="s">
        <v>65</v>
      </c>
      <c r="C13" s="16" t="s">
        <v>266</v>
      </c>
      <c r="D13" s="26">
        <v>7.3</v>
      </c>
      <c r="E13" s="26"/>
      <c r="F13" s="26"/>
      <c r="G13" s="26"/>
      <c r="H13" s="18"/>
      <c r="I13" s="18"/>
      <c r="J13" s="37"/>
      <c r="K13" s="37"/>
      <c r="L13" s="36"/>
      <c r="M13" s="36"/>
      <c r="N13" s="18"/>
      <c r="O13" s="19"/>
      <c r="P13" s="19"/>
      <c r="Q13" s="18"/>
      <c r="R13" s="18"/>
      <c r="S13" s="19"/>
      <c r="T13" s="19"/>
      <c r="U13" s="18"/>
      <c r="V13" s="19"/>
      <c r="W13" s="19"/>
      <c r="X13" s="2"/>
    </row>
    <row r="14" spans="1:24" ht="18" x14ac:dyDescent="0.3">
      <c r="A14" s="32"/>
      <c r="B14" s="72" t="s">
        <v>48</v>
      </c>
      <c r="C14" s="16" t="s">
        <v>267</v>
      </c>
      <c r="D14" s="26">
        <v>4.3</v>
      </c>
      <c r="E14" s="26"/>
      <c r="F14" s="26"/>
      <c r="G14" s="26"/>
      <c r="H14" s="18"/>
      <c r="I14" s="18"/>
      <c r="J14" s="18"/>
      <c r="K14" s="18"/>
      <c r="L14" s="19"/>
      <c r="M14" s="19"/>
      <c r="N14" s="18"/>
      <c r="O14" s="36"/>
      <c r="P14" s="36"/>
      <c r="Q14" s="18"/>
      <c r="R14" s="18"/>
      <c r="S14" s="36"/>
      <c r="T14" s="36"/>
      <c r="U14" s="18"/>
      <c r="V14" s="36"/>
      <c r="W14" s="36"/>
      <c r="X14" s="2"/>
    </row>
    <row r="15" spans="1:24" ht="18" x14ac:dyDescent="0.3">
      <c r="A15" s="20"/>
      <c r="B15" s="72" t="s">
        <v>66</v>
      </c>
      <c r="C15" s="16" t="s">
        <v>178</v>
      </c>
      <c r="D15" s="19">
        <v>2.5</v>
      </c>
      <c r="E15" s="19"/>
      <c r="F15" s="19"/>
      <c r="G15" s="18"/>
      <c r="H15" s="18"/>
      <c r="I15" s="18"/>
      <c r="J15" s="18"/>
      <c r="K15" s="18"/>
      <c r="L15" s="19"/>
      <c r="M15" s="19"/>
      <c r="N15" s="18"/>
      <c r="O15" s="19"/>
      <c r="P15" s="19"/>
      <c r="Q15" s="18"/>
      <c r="R15" s="18"/>
      <c r="S15" s="19"/>
      <c r="T15" s="19"/>
      <c r="U15" s="18"/>
      <c r="V15" s="19"/>
      <c r="W15" s="19"/>
      <c r="X15" s="2"/>
    </row>
    <row r="16" spans="1:24" ht="18" x14ac:dyDescent="0.3">
      <c r="A16" s="20"/>
      <c r="B16" s="72" t="s">
        <v>31</v>
      </c>
      <c r="C16" s="16" t="s">
        <v>60</v>
      </c>
      <c r="D16" s="19">
        <v>0.2</v>
      </c>
      <c r="E16" s="19"/>
      <c r="F16" s="19"/>
      <c r="G16" s="18"/>
      <c r="H16" s="40"/>
      <c r="I16" s="40"/>
      <c r="J16" s="40"/>
      <c r="K16" s="40"/>
      <c r="L16" s="42"/>
      <c r="M16" s="42"/>
      <c r="N16" s="40"/>
      <c r="O16" s="19"/>
      <c r="P16" s="19"/>
      <c r="Q16" s="40"/>
      <c r="R16" s="40"/>
      <c r="S16" s="19"/>
      <c r="T16" s="19"/>
      <c r="U16" s="40"/>
      <c r="V16" s="19"/>
      <c r="W16" s="19"/>
      <c r="X16" s="27"/>
    </row>
    <row r="17" spans="1:24" ht="18" x14ac:dyDescent="0.3">
      <c r="A17" s="15"/>
      <c r="B17" s="72" t="s">
        <v>49</v>
      </c>
      <c r="C17" s="47" t="s">
        <v>268</v>
      </c>
      <c r="D17" s="42">
        <v>107</v>
      </c>
      <c r="E17" s="42"/>
      <c r="F17" s="42"/>
      <c r="G17" s="42"/>
      <c r="H17" s="43"/>
      <c r="I17" s="43"/>
      <c r="J17" s="43"/>
      <c r="K17" s="43"/>
      <c r="L17" s="19"/>
      <c r="M17" s="19"/>
      <c r="N17" s="43"/>
      <c r="O17" s="42"/>
      <c r="P17" s="42"/>
      <c r="Q17" s="43"/>
      <c r="R17" s="43"/>
      <c r="S17" s="42"/>
      <c r="T17" s="42"/>
      <c r="U17" s="43"/>
      <c r="V17" s="42"/>
      <c r="W17" s="42"/>
      <c r="X17" s="2"/>
    </row>
    <row r="18" spans="1:24" ht="18" x14ac:dyDescent="0.3">
      <c r="A18" s="15"/>
      <c r="B18" s="72" t="s">
        <v>263</v>
      </c>
      <c r="C18" s="16"/>
      <c r="D18" s="20">
        <v>46.6</v>
      </c>
      <c r="E18" s="20"/>
      <c r="F18" s="20"/>
      <c r="G18" s="24"/>
      <c r="H18" s="24"/>
      <c r="I18" s="24"/>
      <c r="J18" s="24"/>
      <c r="K18" s="24"/>
      <c r="L18" s="24"/>
      <c r="M18" s="24"/>
      <c r="N18" s="24"/>
      <c r="O18" s="24"/>
      <c r="P18" s="20"/>
      <c r="Q18" s="24"/>
      <c r="R18" s="24"/>
      <c r="S18" s="24"/>
      <c r="T18" s="20"/>
      <c r="U18" s="24"/>
      <c r="V18" s="24"/>
      <c r="W18" s="20"/>
      <c r="X18" s="33"/>
    </row>
    <row r="19" spans="1:24" ht="18" x14ac:dyDescent="0.35">
      <c r="A19" s="15"/>
      <c r="B19" s="74" t="s">
        <v>264</v>
      </c>
      <c r="C19" s="21"/>
      <c r="D19" s="20">
        <v>33.4</v>
      </c>
      <c r="E19" s="19"/>
      <c r="F19" s="19"/>
      <c r="G19" s="18"/>
      <c r="H19" s="18"/>
      <c r="I19" s="18"/>
      <c r="J19" s="18"/>
      <c r="K19" s="18"/>
      <c r="L19" s="18"/>
      <c r="M19" s="18"/>
      <c r="N19" s="18"/>
      <c r="O19" s="18"/>
      <c r="P19" s="19"/>
      <c r="Q19" s="18"/>
      <c r="R19" s="18"/>
      <c r="S19" s="18"/>
      <c r="T19" s="19"/>
      <c r="U19" s="18"/>
      <c r="V19" s="18"/>
      <c r="W19" s="19"/>
      <c r="X19" s="2"/>
    </row>
    <row r="20" spans="1:24" ht="17.399999999999999" x14ac:dyDescent="0.3">
      <c r="A20" s="15" t="s">
        <v>50</v>
      </c>
      <c r="B20" s="75" t="s">
        <v>9</v>
      </c>
      <c r="C20" s="46"/>
      <c r="D20" s="67"/>
      <c r="E20" s="67">
        <v>150</v>
      </c>
      <c r="F20" s="67">
        <v>5.4</v>
      </c>
      <c r="G20" s="67">
        <v>4.9000000000000004</v>
      </c>
      <c r="H20" s="24">
        <v>32.799999999999997</v>
      </c>
      <c r="I20" s="24">
        <v>196.8</v>
      </c>
      <c r="J20" s="24">
        <v>0.09</v>
      </c>
      <c r="K20" s="24">
        <v>0</v>
      </c>
      <c r="L20" s="20">
        <v>0.06</v>
      </c>
      <c r="M20" s="68">
        <v>0.03</v>
      </c>
      <c r="N20" s="24">
        <v>18.399999999999999</v>
      </c>
      <c r="O20" s="24">
        <v>53.8</v>
      </c>
      <c r="P20" s="20">
        <v>149</v>
      </c>
      <c r="Q20" s="24">
        <v>12</v>
      </c>
      <c r="R20" s="24">
        <v>7.2</v>
      </c>
      <c r="S20" s="24">
        <v>41</v>
      </c>
      <c r="T20" s="20">
        <v>0.73</v>
      </c>
      <c r="U20" s="24">
        <v>21</v>
      </c>
      <c r="V20" s="24">
        <v>0.06</v>
      </c>
      <c r="W20" s="20">
        <v>12</v>
      </c>
      <c r="X20" s="2"/>
    </row>
    <row r="21" spans="1:24" ht="18" x14ac:dyDescent="0.3">
      <c r="A21" s="15"/>
      <c r="B21" s="71" t="s">
        <v>46</v>
      </c>
      <c r="C21" s="16" t="s">
        <v>47</v>
      </c>
      <c r="D21" s="19">
        <v>51</v>
      </c>
      <c r="E21" s="19"/>
      <c r="F21" s="19"/>
      <c r="G21" s="18"/>
      <c r="H21" s="18"/>
      <c r="I21" s="18"/>
      <c r="J21" s="18"/>
      <c r="K21" s="18"/>
      <c r="L21" s="20"/>
      <c r="M21" s="18"/>
      <c r="N21" s="18"/>
      <c r="O21" s="19"/>
      <c r="P21" s="19"/>
      <c r="Q21" s="18"/>
      <c r="R21" s="18"/>
      <c r="S21" s="19"/>
      <c r="T21" s="19"/>
      <c r="U21" s="18"/>
      <c r="V21" s="19"/>
      <c r="W21" s="19"/>
      <c r="X21" s="2"/>
    </row>
    <row r="22" spans="1:24" ht="18" x14ac:dyDescent="0.3">
      <c r="A22" s="15"/>
      <c r="B22" s="71" t="s">
        <v>48</v>
      </c>
      <c r="C22" s="16" t="s">
        <v>51</v>
      </c>
      <c r="D22" s="19">
        <v>6.8</v>
      </c>
      <c r="E22" s="19"/>
      <c r="F22" s="19"/>
      <c r="G22" s="18"/>
      <c r="H22" s="18"/>
      <c r="I22" s="18"/>
      <c r="J22" s="18"/>
      <c r="K22" s="18"/>
      <c r="L22" s="20"/>
      <c r="M22" s="18"/>
      <c r="N22" s="18"/>
      <c r="O22" s="19"/>
      <c r="P22" s="19"/>
      <c r="Q22" s="18"/>
      <c r="R22" s="18"/>
      <c r="S22" s="19"/>
      <c r="T22" s="19"/>
      <c r="U22" s="18"/>
      <c r="V22" s="19"/>
      <c r="W22" s="19"/>
      <c r="X22" s="2"/>
    </row>
    <row r="23" spans="1:24" ht="18" x14ac:dyDescent="0.3">
      <c r="A23" s="15"/>
      <c r="B23" s="71" t="s">
        <v>31</v>
      </c>
      <c r="C23" s="16" t="s">
        <v>52</v>
      </c>
      <c r="D23" s="19">
        <v>0.5</v>
      </c>
      <c r="E23" s="19"/>
      <c r="F23" s="19"/>
      <c r="G23" s="18"/>
      <c r="H23" s="18"/>
      <c r="I23" s="18"/>
      <c r="J23" s="18"/>
      <c r="K23" s="18"/>
      <c r="L23" s="20"/>
      <c r="M23" s="18"/>
      <c r="N23" s="18"/>
      <c r="O23" s="19"/>
      <c r="P23" s="19"/>
      <c r="Q23" s="18"/>
      <c r="R23" s="18"/>
      <c r="S23" s="19"/>
      <c r="T23" s="19"/>
      <c r="U23" s="18"/>
      <c r="V23" s="19"/>
      <c r="W23" s="19"/>
      <c r="X23" s="2"/>
    </row>
    <row r="24" spans="1:24" ht="18" x14ac:dyDescent="0.3">
      <c r="A24" s="15"/>
      <c r="B24" s="72" t="s">
        <v>49</v>
      </c>
      <c r="C24" s="16" t="s">
        <v>53</v>
      </c>
      <c r="D24" s="19">
        <v>306</v>
      </c>
      <c r="E24" s="19"/>
      <c r="F24" s="19"/>
      <c r="G24" s="18"/>
      <c r="H24" s="18"/>
      <c r="I24" s="18"/>
      <c r="J24" s="18"/>
      <c r="K24" s="18"/>
      <c r="L24" s="19"/>
      <c r="M24" s="18"/>
      <c r="N24" s="18"/>
      <c r="O24" s="19"/>
      <c r="P24" s="19"/>
      <c r="Q24" s="18"/>
      <c r="R24" s="18"/>
      <c r="S24" s="19"/>
      <c r="T24" s="19"/>
      <c r="U24" s="18"/>
      <c r="V24" s="19"/>
      <c r="W24" s="19"/>
      <c r="X24" s="2"/>
    </row>
    <row r="25" spans="1:24" ht="17.399999999999999" x14ac:dyDescent="0.3">
      <c r="A25" s="15" t="s">
        <v>270</v>
      </c>
      <c r="B25" s="76" t="s">
        <v>269</v>
      </c>
      <c r="C25" s="16"/>
      <c r="D25" s="19"/>
      <c r="E25" s="20">
        <v>200</v>
      </c>
      <c r="F25" s="20">
        <v>0.4</v>
      </c>
      <c r="G25" s="24">
        <v>0.1</v>
      </c>
      <c r="H25" s="24">
        <v>14.4</v>
      </c>
      <c r="I25" s="24">
        <v>59.7</v>
      </c>
      <c r="J25" s="24">
        <v>0</v>
      </c>
      <c r="K25" s="24">
        <v>12</v>
      </c>
      <c r="L25" s="23">
        <v>0.01</v>
      </c>
      <c r="M25" s="24">
        <v>0.01</v>
      </c>
      <c r="N25" s="24">
        <v>2.4</v>
      </c>
      <c r="O25" s="20">
        <v>82.7</v>
      </c>
      <c r="P25" s="20">
        <v>5.26</v>
      </c>
      <c r="Q25" s="24">
        <v>17</v>
      </c>
      <c r="R25" s="24">
        <v>5.7</v>
      </c>
      <c r="S25" s="20">
        <v>14</v>
      </c>
      <c r="T25" s="20">
        <v>0.15</v>
      </c>
      <c r="U25" s="24">
        <v>1</v>
      </c>
      <c r="V25" s="20">
        <v>0.22</v>
      </c>
      <c r="W25" s="20">
        <v>8.5</v>
      </c>
      <c r="X25" s="2"/>
    </row>
    <row r="26" spans="1:24" ht="18" x14ac:dyDescent="0.3">
      <c r="A26" s="15"/>
      <c r="B26" s="71" t="s">
        <v>271</v>
      </c>
      <c r="C26" s="21" t="s">
        <v>273</v>
      </c>
      <c r="D26" s="17">
        <v>50</v>
      </c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2"/>
    </row>
    <row r="27" spans="1:24" ht="18" x14ac:dyDescent="0.35">
      <c r="A27" s="34"/>
      <c r="B27" s="70" t="s">
        <v>272</v>
      </c>
      <c r="C27" s="58" t="s">
        <v>37</v>
      </c>
      <c r="D27" s="78">
        <v>6</v>
      </c>
      <c r="E27" s="59"/>
      <c r="F27" s="78"/>
      <c r="G27" s="79"/>
      <c r="H27" s="79"/>
      <c r="I27" s="79"/>
      <c r="J27" s="79"/>
      <c r="K27" s="79"/>
      <c r="L27" s="19"/>
      <c r="M27" s="79"/>
      <c r="N27" s="79"/>
      <c r="O27" s="17"/>
      <c r="P27" s="17"/>
      <c r="Q27" s="79"/>
      <c r="R27" s="79"/>
      <c r="S27" s="23"/>
      <c r="T27" s="23"/>
      <c r="U27" s="60"/>
      <c r="V27" s="23"/>
      <c r="W27" s="23"/>
      <c r="X27" s="2"/>
    </row>
    <row r="28" spans="1:24" ht="18" x14ac:dyDescent="0.35">
      <c r="A28" s="15"/>
      <c r="B28" s="74" t="s">
        <v>67</v>
      </c>
      <c r="C28" s="16" t="s">
        <v>110</v>
      </c>
      <c r="D28" s="19">
        <v>7</v>
      </c>
      <c r="E28" s="20"/>
      <c r="F28" s="19"/>
      <c r="G28" s="18"/>
      <c r="H28" s="18"/>
      <c r="I28" s="18"/>
      <c r="J28" s="18"/>
      <c r="K28" s="18"/>
      <c r="L28" s="19"/>
      <c r="M28" s="18"/>
      <c r="N28" s="18"/>
      <c r="O28" s="19"/>
      <c r="P28" s="19"/>
      <c r="Q28" s="18"/>
      <c r="R28" s="18"/>
      <c r="S28" s="20"/>
      <c r="T28" s="20"/>
      <c r="U28" s="24"/>
      <c r="V28" s="20"/>
      <c r="W28" s="20"/>
      <c r="X28" s="2"/>
    </row>
    <row r="29" spans="1:24" ht="18" x14ac:dyDescent="0.3">
      <c r="A29" s="15"/>
      <c r="B29" s="72" t="s">
        <v>175</v>
      </c>
      <c r="C29" s="16" t="s">
        <v>104</v>
      </c>
      <c r="D29" s="19">
        <v>0</v>
      </c>
      <c r="E29" s="19"/>
      <c r="F29" s="19"/>
      <c r="G29" s="18"/>
      <c r="H29" s="18"/>
      <c r="I29" s="18"/>
      <c r="J29" s="18"/>
      <c r="K29" s="18"/>
      <c r="L29" s="19"/>
      <c r="M29" s="18"/>
      <c r="N29" s="18"/>
      <c r="O29" s="19"/>
      <c r="P29" s="19"/>
      <c r="Q29" s="18"/>
      <c r="R29" s="18"/>
      <c r="S29" s="19"/>
      <c r="T29" s="19"/>
      <c r="U29" s="18"/>
      <c r="V29" s="19"/>
      <c r="W29" s="19"/>
      <c r="X29" s="2"/>
    </row>
    <row r="30" spans="1:24" ht="18" x14ac:dyDescent="0.3">
      <c r="A30" s="31"/>
      <c r="B30" s="72" t="s">
        <v>49</v>
      </c>
      <c r="C30" s="16" t="s">
        <v>274</v>
      </c>
      <c r="D30" s="19">
        <v>160</v>
      </c>
      <c r="E30" s="19"/>
      <c r="F30" s="19"/>
      <c r="G30" s="18"/>
      <c r="H30" s="18"/>
      <c r="I30" s="18"/>
      <c r="J30" s="18"/>
      <c r="K30" s="18"/>
      <c r="L30" s="19"/>
      <c r="M30" s="18"/>
      <c r="N30" s="18"/>
      <c r="O30" s="19"/>
      <c r="P30" s="19"/>
      <c r="Q30" s="18"/>
      <c r="R30" s="18"/>
      <c r="S30" s="19"/>
      <c r="T30" s="19"/>
      <c r="U30" s="18"/>
      <c r="V30" s="19"/>
      <c r="W30" s="19"/>
      <c r="X30" s="2"/>
    </row>
    <row r="31" spans="1:24" ht="17.399999999999999" x14ac:dyDescent="0.3">
      <c r="A31" s="15" t="s">
        <v>276</v>
      </c>
      <c r="B31" s="73" t="s">
        <v>275</v>
      </c>
      <c r="C31" s="49" t="s">
        <v>278</v>
      </c>
      <c r="D31" s="51">
        <v>30</v>
      </c>
      <c r="E31" s="19"/>
      <c r="F31" s="19">
        <v>0.25</v>
      </c>
      <c r="G31" s="18">
        <v>0.05</v>
      </c>
      <c r="H31" s="18">
        <v>0.75</v>
      </c>
      <c r="I31" s="18">
        <v>4.25</v>
      </c>
      <c r="J31" s="18">
        <v>0</v>
      </c>
      <c r="K31" s="18">
        <v>3</v>
      </c>
      <c r="L31" s="19">
        <v>0.01</v>
      </c>
      <c r="M31" s="18">
        <v>0.01</v>
      </c>
      <c r="N31" s="18">
        <v>3</v>
      </c>
      <c r="O31" s="19">
        <v>42</v>
      </c>
      <c r="P31" s="19">
        <v>2.4</v>
      </c>
      <c r="Q31" s="18">
        <v>6.9</v>
      </c>
      <c r="R31" s="18">
        <v>4.2</v>
      </c>
      <c r="S31" s="19">
        <v>13</v>
      </c>
      <c r="T31" s="19">
        <v>0.18</v>
      </c>
      <c r="U31" s="18">
        <v>0.9</v>
      </c>
      <c r="V31" s="19">
        <v>0.09</v>
      </c>
      <c r="W31" s="19">
        <v>5.0999999999999996</v>
      </c>
      <c r="X31" s="2"/>
    </row>
    <row r="32" spans="1:24" ht="18" x14ac:dyDescent="0.3">
      <c r="A32" s="32"/>
      <c r="B32" s="77" t="s">
        <v>277</v>
      </c>
      <c r="C32" s="115">
        <v>67.8</v>
      </c>
      <c r="D32" s="116">
        <v>60</v>
      </c>
      <c r="E32" s="51"/>
      <c r="F32" s="51">
        <v>0.5</v>
      </c>
      <c r="G32" s="51">
        <v>0.1</v>
      </c>
      <c r="H32" s="50">
        <v>1.5</v>
      </c>
      <c r="I32" s="18">
        <v>8.5</v>
      </c>
      <c r="J32" s="18">
        <v>0</v>
      </c>
      <c r="K32" s="18">
        <v>6</v>
      </c>
      <c r="L32" s="19">
        <v>0.02</v>
      </c>
      <c r="M32" s="18">
        <v>0.02</v>
      </c>
      <c r="N32" s="18">
        <v>6</v>
      </c>
      <c r="O32" s="19">
        <v>85</v>
      </c>
      <c r="P32" s="19">
        <v>4.8</v>
      </c>
      <c r="Q32" s="18">
        <v>14</v>
      </c>
      <c r="R32" s="18">
        <v>8.4</v>
      </c>
      <c r="S32" s="19">
        <v>25</v>
      </c>
      <c r="T32" s="19">
        <v>0.36</v>
      </c>
      <c r="U32" s="18">
        <v>1.8</v>
      </c>
      <c r="V32" s="19">
        <v>0.18</v>
      </c>
      <c r="W32" s="19">
        <v>10</v>
      </c>
      <c r="X32" s="2"/>
    </row>
    <row r="33" spans="1:24" ht="18" x14ac:dyDescent="0.3">
      <c r="A33" s="86" t="s">
        <v>84</v>
      </c>
      <c r="B33" s="85" t="s">
        <v>85</v>
      </c>
      <c r="C33" s="16"/>
      <c r="D33" s="20"/>
      <c r="E33" s="52">
        <v>25</v>
      </c>
      <c r="F33" s="52">
        <v>1.7</v>
      </c>
      <c r="G33" s="52">
        <v>0.3</v>
      </c>
      <c r="H33" s="52">
        <v>8.4</v>
      </c>
      <c r="I33" s="53">
        <v>42.7</v>
      </c>
      <c r="J33" s="53">
        <v>0</v>
      </c>
      <c r="K33" s="53">
        <v>0</v>
      </c>
      <c r="L33" s="19">
        <v>0.1</v>
      </c>
      <c r="M33" s="53">
        <v>0.04</v>
      </c>
      <c r="N33" s="53">
        <v>0</v>
      </c>
      <c r="O33" s="41">
        <v>0.14000000000000001</v>
      </c>
      <c r="P33" s="41">
        <v>0.47</v>
      </c>
      <c r="Q33" s="53">
        <v>13.8</v>
      </c>
      <c r="R33" s="41">
        <v>19.8</v>
      </c>
      <c r="S33" s="41">
        <v>77.400000000000006</v>
      </c>
      <c r="T33" s="19">
        <v>2.16</v>
      </c>
      <c r="U33" s="18">
        <v>0</v>
      </c>
      <c r="V33" s="18">
        <v>17.28</v>
      </c>
      <c r="W33" s="19">
        <v>0</v>
      </c>
      <c r="X33" s="2"/>
    </row>
    <row r="34" spans="1:24" ht="18" x14ac:dyDescent="0.3">
      <c r="A34" s="86" t="s">
        <v>84</v>
      </c>
      <c r="B34" s="87" t="s">
        <v>57</v>
      </c>
      <c r="C34" s="45"/>
      <c r="D34" s="39"/>
      <c r="E34" s="39">
        <v>45</v>
      </c>
      <c r="F34" s="39">
        <v>3.4</v>
      </c>
      <c r="G34" s="39">
        <v>0.4</v>
      </c>
      <c r="H34" s="39">
        <v>22.1</v>
      </c>
      <c r="I34" s="40">
        <v>105.5</v>
      </c>
      <c r="J34" s="40">
        <v>0</v>
      </c>
      <c r="K34" s="40">
        <v>0</v>
      </c>
      <c r="L34" s="19">
        <v>0.1</v>
      </c>
      <c r="M34" s="40">
        <v>0.04</v>
      </c>
      <c r="N34" s="40">
        <v>0</v>
      </c>
      <c r="O34" s="19">
        <v>0.14000000000000001</v>
      </c>
      <c r="P34" s="19">
        <v>0.47</v>
      </c>
      <c r="Q34" s="40">
        <v>13.8</v>
      </c>
      <c r="R34" s="19">
        <v>19.8</v>
      </c>
      <c r="S34" s="19">
        <v>77.400000000000006</v>
      </c>
      <c r="T34" s="41">
        <v>2.16</v>
      </c>
      <c r="U34" s="48">
        <v>0</v>
      </c>
      <c r="V34" s="41">
        <v>17.28</v>
      </c>
      <c r="W34" s="41">
        <v>0</v>
      </c>
      <c r="X34" s="30"/>
    </row>
    <row r="35" spans="1:24" ht="17.399999999999999" x14ac:dyDescent="0.3">
      <c r="A35" s="15"/>
      <c r="B35" s="73" t="s">
        <v>87</v>
      </c>
      <c r="C35" s="16"/>
      <c r="D35" s="20"/>
      <c r="E35" s="20">
        <f>E34+E33+E25+E20+E10</f>
        <v>500</v>
      </c>
      <c r="F35" s="20">
        <f t="shared" ref="F35:W35" si="0">F34+F33+F32+F31+F25+F20+F10</f>
        <v>25.15</v>
      </c>
      <c r="G35" s="20">
        <f t="shared" si="0"/>
        <v>18.95</v>
      </c>
      <c r="H35" s="20">
        <f t="shared" si="0"/>
        <v>83.149999999999991</v>
      </c>
      <c r="I35" s="20">
        <f t="shared" si="0"/>
        <v>603.04999999999995</v>
      </c>
      <c r="J35" s="20">
        <f t="shared" si="0"/>
        <v>0.15</v>
      </c>
      <c r="K35" s="20">
        <f t="shared" si="0"/>
        <v>22.13</v>
      </c>
      <c r="L35" s="20">
        <f t="shared" si="0"/>
        <v>0.33000000000000007</v>
      </c>
      <c r="M35" s="20">
        <f t="shared" si="0"/>
        <v>0.24</v>
      </c>
      <c r="N35" s="20">
        <f t="shared" si="0"/>
        <v>50.199999999999996</v>
      </c>
      <c r="O35" s="20">
        <f t="shared" si="0"/>
        <v>521.78</v>
      </c>
      <c r="P35" s="20">
        <f t="shared" si="0"/>
        <v>259.39999999999998</v>
      </c>
      <c r="Q35" s="20">
        <f t="shared" si="0"/>
        <v>89.5</v>
      </c>
      <c r="R35" s="20">
        <f t="shared" si="0"/>
        <v>84.100000000000009</v>
      </c>
      <c r="S35" s="20">
        <f t="shared" si="0"/>
        <v>380.8</v>
      </c>
      <c r="T35" s="20">
        <f t="shared" si="0"/>
        <v>7.7200000000000006</v>
      </c>
      <c r="U35" s="20">
        <f t="shared" si="0"/>
        <v>38.700000000000003</v>
      </c>
      <c r="V35" s="20">
        <f t="shared" si="0"/>
        <v>35.360000000000007</v>
      </c>
      <c r="W35" s="20">
        <f t="shared" si="0"/>
        <v>85.6</v>
      </c>
      <c r="X35" s="30"/>
    </row>
    <row r="36" spans="1:24" ht="15.6" x14ac:dyDescent="0.3">
      <c r="X36" s="2"/>
    </row>
    <row r="37" spans="1:24" ht="15.6" x14ac:dyDescent="0.3">
      <c r="X37" s="30"/>
    </row>
    <row r="38" spans="1:24" ht="15.6" x14ac:dyDescent="0.3">
      <c r="X38" s="2"/>
    </row>
    <row r="39" spans="1:24" x14ac:dyDescent="0.3">
      <c r="X39" s="22"/>
    </row>
    <row r="40" spans="1:24" ht="15.6" x14ac:dyDescent="0.3">
      <c r="X40" s="2"/>
    </row>
    <row r="41" spans="1:24" ht="15.6" x14ac:dyDescent="0.3">
      <c r="X41" s="2"/>
    </row>
    <row r="42" spans="1:24" ht="15.6" x14ac:dyDescent="0.3">
      <c r="X42" s="2"/>
    </row>
    <row r="43" spans="1:24" ht="15.6" x14ac:dyDescent="0.3">
      <c r="X43" s="2"/>
    </row>
    <row r="44" spans="1:24" ht="15.6" x14ac:dyDescent="0.3">
      <c r="X44" s="2"/>
    </row>
    <row r="45" spans="1:24" ht="15.6" x14ac:dyDescent="0.3">
      <c r="X45" s="2"/>
    </row>
    <row r="46" spans="1:24" ht="15.6" x14ac:dyDescent="0.3">
      <c r="X46" s="2"/>
    </row>
    <row r="47" spans="1:24" ht="15.6" x14ac:dyDescent="0.3">
      <c r="X47" s="2"/>
    </row>
    <row r="48" spans="1:24" ht="15.6" x14ac:dyDescent="0.3">
      <c r="X48" s="2"/>
    </row>
    <row r="49" spans="24:24" ht="15.6" x14ac:dyDescent="0.3">
      <c r="X49" s="2"/>
    </row>
    <row r="50" spans="24:24" ht="15.6" x14ac:dyDescent="0.3">
      <c r="X50" s="27"/>
    </row>
    <row r="51" spans="24:24" ht="15.6" x14ac:dyDescent="0.3">
      <c r="X51" s="27"/>
    </row>
  </sheetData>
  <mergeCells count="10">
    <mergeCell ref="P6:X6"/>
    <mergeCell ref="H9:M9"/>
    <mergeCell ref="B3:K3"/>
    <mergeCell ref="A6:A7"/>
    <mergeCell ref="B6:B7"/>
    <mergeCell ref="C6:C7"/>
    <mergeCell ref="D6:D7"/>
    <mergeCell ref="E6:E7"/>
    <mergeCell ref="I6:I7"/>
    <mergeCell ref="J6:N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04"/>
  <sheetViews>
    <sheetView zoomScale="69" zoomScaleNormal="69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E15" sqref="E15"/>
    </sheetView>
  </sheetViews>
  <sheetFormatPr defaultRowHeight="15.6" x14ac:dyDescent="0.3"/>
  <cols>
    <col min="1" max="1" width="13.88671875" style="30" customWidth="1"/>
    <col min="2" max="2" width="40.6640625" style="28" customWidth="1"/>
    <col min="3" max="3" width="10.6640625" style="2" customWidth="1"/>
    <col min="4" max="4" width="12.33203125" style="2" customWidth="1"/>
    <col min="5" max="5" width="19.33203125" style="2" customWidth="1"/>
    <col min="6" max="6" width="10.5546875" style="2" bestFit="1" customWidth="1"/>
    <col min="7" max="7" width="12" style="2" bestFit="1" customWidth="1"/>
    <col min="8" max="8" width="13.88671875" style="2" customWidth="1"/>
    <col min="9" max="9" width="22.33203125" style="30" customWidth="1"/>
    <col min="10" max="10" width="10.6640625" style="2" bestFit="1" customWidth="1"/>
    <col min="11" max="12" width="10.88671875" style="2" bestFit="1" customWidth="1"/>
    <col min="13" max="13" width="10.5546875" style="2" bestFit="1" customWidth="1"/>
    <col min="14" max="14" width="9.33203125" style="2" bestFit="1" customWidth="1"/>
    <col min="15" max="22" width="9.109375" style="2"/>
    <col min="23" max="23" width="9" style="2" customWidth="1"/>
    <col min="24" max="24" width="9.109375" style="2" hidden="1" customWidth="1"/>
    <col min="25" max="25" width="1.109375" style="2" customWidth="1"/>
    <col min="26" max="254" width="9.109375" style="2"/>
    <col min="255" max="255" width="50.88671875" style="2" customWidth="1"/>
    <col min="256" max="256" width="10.6640625" style="2" customWidth="1"/>
    <col min="257" max="257" width="12.33203125" style="2" customWidth="1"/>
    <col min="258" max="259" width="10.5546875" style="2" bestFit="1" customWidth="1"/>
    <col min="260" max="260" width="12" style="2" bestFit="1" customWidth="1"/>
    <col min="261" max="262" width="9.33203125" style="2" bestFit="1" customWidth="1"/>
    <col min="263" max="264" width="10.6640625" style="2" bestFit="1" customWidth="1"/>
    <col min="265" max="266" width="10.88671875" style="2" bestFit="1" customWidth="1"/>
    <col min="267" max="267" width="10.5546875" style="2" bestFit="1" customWidth="1"/>
    <col min="268" max="268" width="9.33203125" style="2" bestFit="1" customWidth="1"/>
    <col min="269" max="510" width="9.109375" style="2"/>
    <col min="511" max="511" width="50.88671875" style="2" customWidth="1"/>
    <col min="512" max="512" width="10.6640625" style="2" customWidth="1"/>
    <col min="513" max="513" width="12.33203125" style="2" customWidth="1"/>
    <col min="514" max="515" width="10.5546875" style="2" bestFit="1" customWidth="1"/>
    <col min="516" max="516" width="12" style="2" bestFit="1" customWidth="1"/>
    <col min="517" max="518" width="9.33203125" style="2" bestFit="1" customWidth="1"/>
    <col min="519" max="520" width="10.6640625" style="2" bestFit="1" customWidth="1"/>
    <col min="521" max="522" width="10.88671875" style="2" bestFit="1" customWidth="1"/>
    <col min="523" max="523" width="10.5546875" style="2" bestFit="1" customWidth="1"/>
    <col min="524" max="524" width="9.33203125" style="2" bestFit="1" customWidth="1"/>
    <col min="525" max="766" width="9.109375" style="2"/>
    <col min="767" max="767" width="50.88671875" style="2" customWidth="1"/>
    <col min="768" max="768" width="10.6640625" style="2" customWidth="1"/>
    <col min="769" max="769" width="12.33203125" style="2" customWidth="1"/>
    <col min="770" max="771" width="10.5546875" style="2" bestFit="1" customWidth="1"/>
    <col min="772" max="772" width="12" style="2" bestFit="1" customWidth="1"/>
    <col min="773" max="774" width="9.33203125" style="2" bestFit="1" customWidth="1"/>
    <col min="775" max="776" width="10.6640625" style="2" bestFit="1" customWidth="1"/>
    <col min="777" max="778" width="10.88671875" style="2" bestFit="1" customWidth="1"/>
    <col min="779" max="779" width="10.5546875" style="2" bestFit="1" customWidth="1"/>
    <col min="780" max="780" width="9.33203125" style="2" bestFit="1" customWidth="1"/>
    <col min="781" max="1022" width="9.109375" style="2"/>
    <col min="1023" max="1023" width="50.88671875" style="2" customWidth="1"/>
    <col min="1024" max="1024" width="10.6640625" style="2" customWidth="1"/>
    <col min="1025" max="1025" width="12.33203125" style="2" customWidth="1"/>
    <col min="1026" max="1027" width="10.5546875" style="2" bestFit="1" customWidth="1"/>
    <col min="1028" max="1028" width="12" style="2" bestFit="1" customWidth="1"/>
    <col min="1029" max="1030" width="9.33203125" style="2" bestFit="1" customWidth="1"/>
    <col min="1031" max="1032" width="10.6640625" style="2" bestFit="1" customWidth="1"/>
    <col min="1033" max="1034" width="10.88671875" style="2" bestFit="1" customWidth="1"/>
    <col min="1035" max="1035" width="10.5546875" style="2" bestFit="1" customWidth="1"/>
    <col min="1036" max="1036" width="9.33203125" style="2" bestFit="1" customWidth="1"/>
    <col min="1037" max="1278" width="9.109375" style="2"/>
    <col min="1279" max="1279" width="50.88671875" style="2" customWidth="1"/>
    <col min="1280" max="1280" width="10.6640625" style="2" customWidth="1"/>
    <col min="1281" max="1281" width="12.33203125" style="2" customWidth="1"/>
    <col min="1282" max="1283" width="10.5546875" style="2" bestFit="1" customWidth="1"/>
    <col min="1284" max="1284" width="12" style="2" bestFit="1" customWidth="1"/>
    <col min="1285" max="1286" width="9.33203125" style="2" bestFit="1" customWidth="1"/>
    <col min="1287" max="1288" width="10.6640625" style="2" bestFit="1" customWidth="1"/>
    <col min="1289" max="1290" width="10.88671875" style="2" bestFit="1" customWidth="1"/>
    <col min="1291" max="1291" width="10.5546875" style="2" bestFit="1" customWidth="1"/>
    <col min="1292" max="1292" width="9.33203125" style="2" bestFit="1" customWidth="1"/>
    <col min="1293" max="1534" width="9.109375" style="2"/>
    <col min="1535" max="1535" width="50.88671875" style="2" customWidth="1"/>
    <col min="1536" max="1536" width="10.6640625" style="2" customWidth="1"/>
    <col min="1537" max="1537" width="12.33203125" style="2" customWidth="1"/>
    <col min="1538" max="1539" width="10.5546875" style="2" bestFit="1" customWidth="1"/>
    <col min="1540" max="1540" width="12" style="2" bestFit="1" customWidth="1"/>
    <col min="1541" max="1542" width="9.33203125" style="2" bestFit="1" customWidth="1"/>
    <col min="1543" max="1544" width="10.6640625" style="2" bestFit="1" customWidth="1"/>
    <col min="1545" max="1546" width="10.88671875" style="2" bestFit="1" customWidth="1"/>
    <col min="1547" max="1547" width="10.5546875" style="2" bestFit="1" customWidth="1"/>
    <col min="1548" max="1548" width="9.33203125" style="2" bestFit="1" customWidth="1"/>
    <col min="1549" max="1790" width="9.109375" style="2"/>
    <col min="1791" max="1791" width="50.88671875" style="2" customWidth="1"/>
    <col min="1792" max="1792" width="10.6640625" style="2" customWidth="1"/>
    <col min="1793" max="1793" width="12.33203125" style="2" customWidth="1"/>
    <col min="1794" max="1795" width="10.5546875" style="2" bestFit="1" customWidth="1"/>
    <col min="1796" max="1796" width="12" style="2" bestFit="1" customWidth="1"/>
    <col min="1797" max="1798" width="9.33203125" style="2" bestFit="1" customWidth="1"/>
    <col min="1799" max="1800" width="10.6640625" style="2" bestFit="1" customWidth="1"/>
    <col min="1801" max="1802" width="10.88671875" style="2" bestFit="1" customWidth="1"/>
    <col min="1803" max="1803" width="10.5546875" style="2" bestFit="1" customWidth="1"/>
    <col min="1804" max="1804" width="9.33203125" style="2" bestFit="1" customWidth="1"/>
    <col min="1805" max="2046" width="9.109375" style="2"/>
    <col min="2047" max="2047" width="50.88671875" style="2" customWidth="1"/>
    <col min="2048" max="2048" width="10.6640625" style="2" customWidth="1"/>
    <col min="2049" max="2049" width="12.33203125" style="2" customWidth="1"/>
    <col min="2050" max="2051" width="10.5546875" style="2" bestFit="1" customWidth="1"/>
    <col min="2052" max="2052" width="12" style="2" bestFit="1" customWidth="1"/>
    <col min="2053" max="2054" width="9.33203125" style="2" bestFit="1" customWidth="1"/>
    <col min="2055" max="2056" width="10.6640625" style="2" bestFit="1" customWidth="1"/>
    <col min="2057" max="2058" width="10.88671875" style="2" bestFit="1" customWidth="1"/>
    <col min="2059" max="2059" width="10.5546875" style="2" bestFit="1" customWidth="1"/>
    <col min="2060" max="2060" width="9.33203125" style="2" bestFit="1" customWidth="1"/>
    <col min="2061" max="2302" width="9.109375" style="2"/>
    <col min="2303" max="2303" width="50.88671875" style="2" customWidth="1"/>
    <col min="2304" max="2304" width="10.6640625" style="2" customWidth="1"/>
    <col min="2305" max="2305" width="12.33203125" style="2" customWidth="1"/>
    <col min="2306" max="2307" width="10.5546875" style="2" bestFit="1" customWidth="1"/>
    <col min="2308" max="2308" width="12" style="2" bestFit="1" customWidth="1"/>
    <col min="2309" max="2310" width="9.33203125" style="2" bestFit="1" customWidth="1"/>
    <col min="2311" max="2312" width="10.6640625" style="2" bestFit="1" customWidth="1"/>
    <col min="2313" max="2314" width="10.88671875" style="2" bestFit="1" customWidth="1"/>
    <col min="2315" max="2315" width="10.5546875" style="2" bestFit="1" customWidth="1"/>
    <col min="2316" max="2316" width="9.33203125" style="2" bestFit="1" customWidth="1"/>
    <col min="2317" max="2558" width="9.109375" style="2"/>
    <col min="2559" max="2559" width="50.88671875" style="2" customWidth="1"/>
    <col min="2560" max="2560" width="10.6640625" style="2" customWidth="1"/>
    <col min="2561" max="2561" width="12.33203125" style="2" customWidth="1"/>
    <col min="2562" max="2563" width="10.5546875" style="2" bestFit="1" customWidth="1"/>
    <col min="2564" max="2564" width="12" style="2" bestFit="1" customWidth="1"/>
    <col min="2565" max="2566" width="9.33203125" style="2" bestFit="1" customWidth="1"/>
    <col min="2567" max="2568" width="10.6640625" style="2" bestFit="1" customWidth="1"/>
    <col min="2569" max="2570" width="10.88671875" style="2" bestFit="1" customWidth="1"/>
    <col min="2571" max="2571" width="10.5546875" style="2" bestFit="1" customWidth="1"/>
    <col min="2572" max="2572" width="9.33203125" style="2" bestFit="1" customWidth="1"/>
    <col min="2573" max="2814" width="9.109375" style="2"/>
    <col min="2815" max="2815" width="50.88671875" style="2" customWidth="1"/>
    <col min="2816" max="2816" width="10.6640625" style="2" customWidth="1"/>
    <col min="2817" max="2817" width="12.33203125" style="2" customWidth="1"/>
    <col min="2818" max="2819" width="10.5546875" style="2" bestFit="1" customWidth="1"/>
    <col min="2820" max="2820" width="12" style="2" bestFit="1" customWidth="1"/>
    <col min="2821" max="2822" width="9.33203125" style="2" bestFit="1" customWidth="1"/>
    <col min="2823" max="2824" width="10.6640625" style="2" bestFit="1" customWidth="1"/>
    <col min="2825" max="2826" width="10.88671875" style="2" bestFit="1" customWidth="1"/>
    <col min="2827" max="2827" width="10.5546875" style="2" bestFit="1" customWidth="1"/>
    <col min="2828" max="2828" width="9.33203125" style="2" bestFit="1" customWidth="1"/>
    <col min="2829" max="3070" width="9.109375" style="2"/>
    <col min="3071" max="3071" width="50.88671875" style="2" customWidth="1"/>
    <col min="3072" max="3072" width="10.6640625" style="2" customWidth="1"/>
    <col min="3073" max="3073" width="12.33203125" style="2" customWidth="1"/>
    <col min="3074" max="3075" width="10.5546875" style="2" bestFit="1" customWidth="1"/>
    <col min="3076" max="3076" width="12" style="2" bestFit="1" customWidth="1"/>
    <col min="3077" max="3078" width="9.33203125" style="2" bestFit="1" customWidth="1"/>
    <col min="3079" max="3080" width="10.6640625" style="2" bestFit="1" customWidth="1"/>
    <col min="3081" max="3082" width="10.88671875" style="2" bestFit="1" customWidth="1"/>
    <col min="3083" max="3083" width="10.5546875" style="2" bestFit="1" customWidth="1"/>
    <col min="3084" max="3084" width="9.33203125" style="2" bestFit="1" customWidth="1"/>
    <col min="3085" max="3326" width="9.109375" style="2"/>
    <col min="3327" max="3327" width="50.88671875" style="2" customWidth="1"/>
    <col min="3328" max="3328" width="10.6640625" style="2" customWidth="1"/>
    <col min="3329" max="3329" width="12.33203125" style="2" customWidth="1"/>
    <col min="3330" max="3331" width="10.5546875" style="2" bestFit="1" customWidth="1"/>
    <col min="3332" max="3332" width="12" style="2" bestFit="1" customWidth="1"/>
    <col min="3333" max="3334" width="9.33203125" style="2" bestFit="1" customWidth="1"/>
    <col min="3335" max="3336" width="10.6640625" style="2" bestFit="1" customWidth="1"/>
    <col min="3337" max="3338" width="10.88671875" style="2" bestFit="1" customWidth="1"/>
    <col min="3339" max="3339" width="10.5546875" style="2" bestFit="1" customWidth="1"/>
    <col min="3340" max="3340" width="9.33203125" style="2" bestFit="1" customWidth="1"/>
    <col min="3341" max="3582" width="9.109375" style="2"/>
    <col min="3583" max="3583" width="50.88671875" style="2" customWidth="1"/>
    <col min="3584" max="3584" width="10.6640625" style="2" customWidth="1"/>
    <col min="3585" max="3585" width="12.33203125" style="2" customWidth="1"/>
    <col min="3586" max="3587" width="10.5546875" style="2" bestFit="1" customWidth="1"/>
    <col min="3588" max="3588" width="12" style="2" bestFit="1" customWidth="1"/>
    <col min="3589" max="3590" width="9.33203125" style="2" bestFit="1" customWidth="1"/>
    <col min="3591" max="3592" width="10.6640625" style="2" bestFit="1" customWidth="1"/>
    <col min="3593" max="3594" width="10.88671875" style="2" bestFit="1" customWidth="1"/>
    <col min="3595" max="3595" width="10.5546875" style="2" bestFit="1" customWidth="1"/>
    <col min="3596" max="3596" width="9.33203125" style="2" bestFit="1" customWidth="1"/>
    <col min="3597" max="3838" width="9.109375" style="2"/>
    <col min="3839" max="3839" width="50.88671875" style="2" customWidth="1"/>
    <col min="3840" max="3840" width="10.6640625" style="2" customWidth="1"/>
    <col min="3841" max="3841" width="12.33203125" style="2" customWidth="1"/>
    <col min="3842" max="3843" width="10.5546875" style="2" bestFit="1" customWidth="1"/>
    <col min="3844" max="3844" width="12" style="2" bestFit="1" customWidth="1"/>
    <col min="3845" max="3846" width="9.33203125" style="2" bestFit="1" customWidth="1"/>
    <col min="3847" max="3848" width="10.6640625" style="2" bestFit="1" customWidth="1"/>
    <col min="3849" max="3850" width="10.88671875" style="2" bestFit="1" customWidth="1"/>
    <col min="3851" max="3851" width="10.5546875" style="2" bestFit="1" customWidth="1"/>
    <col min="3852" max="3852" width="9.33203125" style="2" bestFit="1" customWidth="1"/>
    <col min="3853" max="4094" width="9.109375" style="2"/>
    <col min="4095" max="4095" width="50.88671875" style="2" customWidth="1"/>
    <col min="4096" max="4096" width="10.6640625" style="2" customWidth="1"/>
    <col min="4097" max="4097" width="12.33203125" style="2" customWidth="1"/>
    <col min="4098" max="4099" width="10.5546875" style="2" bestFit="1" customWidth="1"/>
    <col min="4100" max="4100" width="12" style="2" bestFit="1" customWidth="1"/>
    <col min="4101" max="4102" width="9.33203125" style="2" bestFit="1" customWidth="1"/>
    <col min="4103" max="4104" width="10.6640625" style="2" bestFit="1" customWidth="1"/>
    <col min="4105" max="4106" width="10.88671875" style="2" bestFit="1" customWidth="1"/>
    <col min="4107" max="4107" width="10.5546875" style="2" bestFit="1" customWidth="1"/>
    <col min="4108" max="4108" width="9.33203125" style="2" bestFit="1" customWidth="1"/>
    <col min="4109" max="4350" width="9.109375" style="2"/>
    <col min="4351" max="4351" width="50.88671875" style="2" customWidth="1"/>
    <col min="4352" max="4352" width="10.6640625" style="2" customWidth="1"/>
    <col min="4353" max="4353" width="12.33203125" style="2" customWidth="1"/>
    <col min="4354" max="4355" width="10.5546875" style="2" bestFit="1" customWidth="1"/>
    <col min="4356" max="4356" width="12" style="2" bestFit="1" customWidth="1"/>
    <col min="4357" max="4358" width="9.33203125" style="2" bestFit="1" customWidth="1"/>
    <col min="4359" max="4360" width="10.6640625" style="2" bestFit="1" customWidth="1"/>
    <col min="4361" max="4362" width="10.88671875" style="2" bestFit="1" customWidth="1"/>
    <col min="4363" max="4363" width="10.5546875" style="2" bestFit="1" customWidth="1"/>
    <col min="4364" max="4364" width="9.33203125" style="2" bestFit="1" customWidth="1"/>
    <col min="4365" max="4606" width="9.109375" style="2"/>
    <col min="4607" max="4607" width="50.88671875" style="2" customWidth="1"/>
    <col min="4608" max="4608" width="10.6640625" style="2" customWidth="1"/>
    <col min="4609" max="4609" width="12.33203125" style="2" customWidth="1"/>
    <col min="4610" max="4611" width="10.5546875" style="2" bestFit="1" customWidth="1"/>
    <col min="4612" max="4612" width="12" style="2" bestFit="1" customWidth="1"/>
    <col min="4613" max="4614" width="9.33203125" style="2" bestFit="1" customWidth="1"/>
    <col min="4615" max="4616" width="10.6640625" style="2" bestFit="1" customWidth="1"/>
    <col min="4617" max="4618" width="10.88671875" style="2" bestFit="1" customWidth="1"/>
    <col min="4619" max="4619" width="10.5546875" style="2" bestFit="1" customWidth="1"/>
    <col min="4620" max="4620" width="9.33203125" style="2" bestFit="1" customWidth="1"/>
    <col min="4621" max="4862" width="9.109375" style="2"/>
    <col min="4863" max="4863" width="50.88671875" style="2" customWidth="1"/>
    <col min="4864" max="4864" width="10.6640625" style="2" customWidth="1"/>
    <col min="4865" max="4865" width="12.33203125" style="2" customWidth="1"/>
    <col min="4866" max="4867" width="10.5546875" style="2" bestFit="1" customWidth="1"/>
    <col min="4868" max="4868" width="12" style="2" bestFit="1" customWidth="1"/>
    <col min="4869" max="4870" width="9.33203125" style="2" bestFit="1" customWidth="1"/>
    <col min="4871" max="4872" width="10.6640625" style="2" bestFit="1" customWidth="1"/>
    <col min="4873" max="4874" width="10.88671875" style="2" bestFit="1" customWidth="1"/>
    <col min="4875" max="4875" width="10.5546875" style="2" bestFit="1" customWidth="1"/>
    <col min="4876" max="4876" width="9.33203125" style="2" bestFit="1" customWidth="1"/>
    <col min="4877" max="5118" width="9.109375" style="2"/>
    <col min="5119" max="5119" width="50.88671875" style="2" customWidth="1"/>
    <col min="5120" max="5120" width="10.6640625" style="2" customWidth="1"/>
    <col min="5121" max="5121" width="12.33203125" style="2" customWidth="1"/>
    <col min="5122" max="5123" width="10.5546875" style="2" bestFit="1" customWidth="1"/>
    <col min="5124" max="5124" width="12" style="2" bestFit="1" customWidth="1"/>
    <col min="5125" max="5126" width="9.33203125" style="2" bestFit="1" customWidth="1"/>
    <col min="5127" max="5128" width="10.6640625" style="2" bestFit="1" customWidth="1"/>
    <col min="5129" max="5130" width="10.88671875" style="2" bestFit="1" customWidth="1"/>
    <col min="5131" max="5131" width="10.5546875" style="2" bestFit="1" customWidth="1"/>
    <col min="5132" max="5132" width="9.33203125" style="2" bestFit="1" customWidth="1"/>
    <col min="5133" max="5374" width="9.109375" style="2"/>
    <col min="5375" max="5375" width="50.88671875" style="2" customWidth="1"/>
    <col min="5376" max="5376" width="10.6640625" style="2" customWidth="1"/>
    <col min="5377" max="5377" width="12.33203125" style="2" customWidth="1"/>
    <col min="5378" max="5379" width="10.5546875" style="2" bestFit="1" customWidth="1"/>
    <col min="5380" max="5380" width="12" style="2" bestFit="1" customWidth="1"/>
    <col min="5381" max="5382" width="9.33203125" style="2" bestFit="1" customWidth="1"/>
    <col min="5383" max="5384" width="10.6640625" style="2" bestFit="1" customWidth="1"/>
    <col min="5385" max="5386" width="10.88671875" style="2" bestFit="1" customWidth="1"/>
    <col min="5387" max="5387" width="10.5546875" style="2" bestFit="1" customWidth="1"/>
    <col min="5388" max="5388" width="9.33203125" style="2" bestFit="1" customWidth="1"/>
    <col min="5389" max="5630" width="9.109375" style="2"/>
    <col min="5631" max="5631" width="50.88671875" style="2" customWidth="1"/>
    <col min="5632" max="5632" width="10.6640625" style="2" customWidth="1"/>
    <col min="5633" max="5633" width="12.33203125" style="2" customWidth="1"/>
    <col min="5634" max="5635" width="10.5546875" style="2" bestFit="1" customWidth="1"/>
    <col min="5636" max="5636" width="12" style="2" bestFit="1" customWidth="1"/>
    <col min="5637" max="5638" width="9.33203125" style="2" bestFit="1" customWidth="1"/>
    <col min="5639" max="5640" width="10.6640625" style="2" bestFit="1" customWidth="1"/>
    <col min="5641" max="5642" width="10.88671875" style="2" bestFit="1" customWidth="1"/>
    <col min="5643" max="5643" width="10.5546875" style="2" bestFit="1" customWidth="1"/>
    <col min="5644" max="5644" width="9.33203125" style="2" bestFit="1" customWidth="1"/>
    <col min="5645" max="5886" width="9.109375" style="2"/>
    <col min="5887" max="5887" width="50.88671875" style="2" customWidth="1"/>
    <col min="5888" max="5888" width="10.6640625" style="2" customWidth="1"/>
    <col min="5889" max="5889" width="12.33203125" style="2" customWidth="1"/>
    <col min="5890" max="5891" width="10.5546875" style="2" bestFit="1" customWidth="1"/>
    <col min="5892" max="5892" width="12" style="2" bestFit="1" customWidth="1"/>
    <col min="5893" max="5894" width="9.33203125" style="2" bestFit="1" customWidth="1"/>
    <col min="5895" max="5896" width="10.6640625" style="2" bestFit="1" customWidth="1"/>
    <col min="5897" max="5898" width="10.88671875" style="2" bestFit="1" customWidth="1"/>
    <col min="5899" max="5899" width="10.5546875" style="2" bestFit="1" customWidth="1"/>
    <col min="5900" max="5900" width="9.33203125" style="2" bestFit="1" customWidth="1"/>
    <col min="5901" max="6142" width="9.109375" style="2"/>
    <col min="6143" max="6143" width="50.88671875" style="2" customWidth="1"/>
    <col min="6144" max="6144" width="10.6640625" style="2" customWidth="1"/>
    <col min="6145" max="6145" width="12.33203125" style="2" customWidth="1"/>
    <col min="6146" max="6147" width="10.5546875" style="2" bestFit="1" customWidth="1"/>
    <col min="6148" max="6148" width="12" style="2" bestFit="1" customWidth="1"/>
    <col min="6149" max="6150" width="9.33203125" style="2" bestFit="1" customWidth="1"/>
    <col min="6151" max="6152" width="10.6640625" style="2" bestFit="1" customWidth="1"/>
    <col min="6153" max="6154" width="10.88671875" style="2" bestFit="1" customWidth="1"/>
    <col min="6155" max="6155" width="10.5546875" style="2" bestFit="1" customWidth="1"/>
    <col min="6156" max="6156" width="9.33203125" style="2" bestFit="1" customWidth="1"/>
    <col min="6157" max="6398" width="9.109375" style="2"/>
    <col min="6399" max="6399" width="50.88671875" style="2" customWidth="1"/>
    <col min="6400" max="6400" width="10.6640625" style="2" customWidth="1"/>
    <col min="6401" max="6401" width="12.33203125" style="2" customWidth="1"/>
    <col min="6402" max="6403" width="10.5546875" style="2" bestFit="1" customWidth="1"/>
    <col min="6404" max="6404" width="12" style="2" bestFit="1" customWidth="1"/>
    <col min="6405" max="6406" width="9.33203125" style="2" bestFit="1" customWidth="1"/>
    <col min="6407" max="6408" width="10.6640625" style="2" bestFit="1" customWidth="1"/>
    <col min="6409" max="6410" width="10.88671875" style="2" bestFit="1" customWidth="1"/>
    <col min="6411" max="6411" width="10.5546875" style="2" bestFit="1" customWidth="1"/>
    <col min="6412" max="6412" width="9.33203125" style="2" bestFit="1" customWidth="1"/>
    <col min="6413" max="6654" width="9.109375" style="2"/>
    <col min="6655" max="6655" width="50.88671875" style="2" customWidth="1"/>
    <col min="6656" max="6656" width="10.6640625" style="2" customWidth="1"/>
    <col min="6657" max="6657" width="12.33203125" style="2" customWidth="1"/>
    <col min="6658" max="6659" width="10.5546875" style="2" bestFit="1" customWidth="1"/>
    <col min="6660" max="6660" width="12" style="2" bestFit="1" customWidth="1"/>
    <col min="6661" max="6662" width="9.33203125" style="2" bestFit="1" customWidth="1"/>
    <col min="6663" max="6664" width="10.6640625" style="2" bestFit="1" customWidth="1"/>
    <col min="6665" max="6666" width="10.88671875" style="2" bestFit="1" customWidth="1"/>
    <col min="6667" max="6667" width="10.5546875" style="2" bestFit="1" customWidth="1"/>
    <col min="6668" max="6668" width="9.33203125" style="2" bestFit="1" customWidth="1"/>
    <col min="6669" max="6910" width="9.109375" style="2"/>
    <col min="6911" max="6911" width="50.88671875" style="2" customWidth="1"/>
    <col min="6912" max="6912" width="10.6640625" style="2" customWidth="1"/>
    <col min="6913" max="6913" width="12.33203125" style="2" customWidth="1"/>
    <col min="6914" max="6915" width="10.5546875" style="2" bestFit="1" customWidth="1"/>
    <col min="6916" max="6916" width="12" style="2" bestFit="1" customWidth="1"/>
    <col min="6917" max="6918" width="9.33203125" style="2" bestFit="1" customWidth="1"/>
    <col min="6919" max="6920" width="10.6640625" style="2" bestFit="1" customWidth="1"/>
    <col min="6921" max="6922" width="10.88671875" style="2" bestFit="1" customWidth="1"/>
    <col min="6923" max="6923" width="10.5546875" style="2" bestFit="1" customWidth="1"/>
    <col min="6924" max="6924" width="9.33203125" style="2" bestFit="1" customWidth="1"/>
    <col min="6925" max="7166" width="9.109375" style="2"/>
    <col min="7167" max="7167" width="50.88671875" style="2" customWidth="1"/>
    <col min="7168" max="7168" width="10.6640625" style="2" customWidth="1"/>
    <col min="7169" max="7169" width="12.33203125" style="2" customWidth="1"/>
    <col min="7170" max="7171" width="10.5546875" style="2" bestFit="1" customWidth="1"/>
    <col min="7172" max="7172" width="12" style="2" bestFit="1" customWidth="1"/>
    <col min="7173" max="7174" width="9.33203125" style="2" bestFit="1" customWidth="1"/>
    <col min="7175" max="7176" width="10.6640625" style="2" bestFit="1" customWidth="1"/>
    <col min="7177" max="7178" width="10.88671875" style="2" bestFit="1" customWidth="1"/>
    <col min="7179" max="7179" width="10.5546875" style="2" bestFit="1" customWidth="1"/>
    <col min="7180" max="7180" width="9.33203125" style="2" bestFit="1" customWidth="1"/>
    <col min="7181" max="7422" width="9.109375" style="2"/>
    <col min="7423" max="7423" width="50.88671875" style="2" customWidth="1"/>
    <col min="7424" max="7424" width="10.6640625" style="2" customWidth="1"/>
    <col min="7425" max="7425" width="12.33203125" style="2" customWidth="1"/>
    <col min="7426" max="7427" width="10.5546875" style="2" bestFit="1" customWidth="1"/>
    <col min="7428" max="7428" width="12" style="2" bestFit="1" customWidth="1"/>
    <col min="7429" max="7430" width="9.33203125" style="2" bestFit="1" customWidth="1"/>
    <col min="7431" max="7432" width="10.6640625" style="2" bestFit="1" customWidth="1"/>
    <col min="7433" max="7434" width="10.88671875" style="2" bestFit="1" customWidth="1"/>
    <col min="7435" max="7435" width="10.5546875" style="2" bestFit="1" customWidth="1"/>
    <col min="7436" max="7436" width="9.33203125" style="2" bestFit="1" customWidth="1"/>
    <col min="7437" max="7678" width="9.109375" style="2"/>
    <col min="7679" max="7679" width="50.88671875" style="2" customWidth="1"/>
    <col min="7680" max="7680" width="10.6640625" style="2" customWidth="1"/>
    <col min="7681" max="7681" width="12.33203125" style="2" customWidth="1"/>
    <col min="7682" max="7683" width="10.5546875" style="2" bestFit="1" customWidth="1"/>
    <col min="7684" max="7684" width="12" style="2" bestFit="1" customWidth="1"/>
    <col min="7685" max="7686" width="9.33203125" style="2" bestFit="1" customWidth="1"/>
    <col min="7687" max="7688" width="10.6640625" style="2" bestFit="1" customWidth="1"/>
    <col min="7689" max="7690" width="10.88671875" style="2" bestFit="1" customWidth="1"/>
    <col min="7691" max="7691" width="10.5546875" style="2" bestFit="1" customWidth="1"/>
    <col min="7692" max="7692" width="9.33203125" style="2" bestFit="1" customWidth="1"/>
    <col min="7693" max="7934" width="9.109375" style="2"/>
    <col min="7935" max="7935" width="50.88671875" style="2" customWidth="1"/>
    <col min="7936" max="7936" width="10.6640625" style="2" customWidth="1"/>
    <col min="7937" max="7937" width="12.33203125" style="2" customWidth="1"/>
    <col min="7938" max="7939" width="10.5546875" style="2" bestFit="1" customWidth="1"/>
    <col min="7940" max="7940" width="12" style="2" bestFit="1" customWidth="1"/>
    <col min="7941" max="7942" width="9.33203125" style="2" bestFit="1" customWidth="1"/>
    <col min="7943" max="7944" width="10.6640625" style="2" bestFit="1" customWidth="1"/>
    <col min="7945" max="7946" width="10.88671875" style="2" bestFit="1" customWidth="1"/>
    <col min="7947" max="7947" width="10.5546875" style="2" bestFit="1" customWidth="1"/>
    <col min="7948" max="7948" width="9.33203125" style="2" bestFit="1" customWidth="1"/>
    <col min="7949" max="8190" width="9.109375" style="2"/>
    <col min="8191" max="8191" width="50.88671875" style="2" customWidth="1"/>
    <col min="8192" max="8192" width="10.6640625" style="2" customWidth="1"/>
    <col min="8193" max="8193" width="12.33203125" style="2" customWidth="1"/>
    <col min="8194" max="8195" width="10.5546875" style="2" bestFit="1" customWidth="1"/>
    <col min="8196" max="8196" width="12" style="2" bestFit="1" customWidth="1"/>
    <col min="8197" max="8198" width="9.33203125" style="2" bestFit="1" customWidth="1"/>
    <col min="8199" max="8200" width="10.6640625" style="2" bestFit="1" customWidth="1"/>
    <col min="8201" max="8202" width="10.88671875" style="2" bestFit="1" customWidth="1"/>
    <col min="8203" max="8203" width="10.5546875" style="2" bestFit="1" customWidth="1"/>
    <col min="8204" max="8204" width="9.33203125" style="2" bestFit="1" customWidth="1"/>
    <col min="8205" max="8446" width="9.109375" style="2"/>
    <col min="8447" max="8447" width="50.88671875" style="2" customWidth="1"/>
    <col min="8448" max="8448" width="10.6640625" style="2" customWidth="1"/>
    <col min="8449" max="8449" width="12.33203125" style="2" customWidth="1"/>
    <col min="8450" max="8451" width="10.5546875" style="2" bestFit="1" customWidth="1"/>
    <col min="8452" max="8452" width="12" style="2" bestFit="1" customWidth="1"/>
    <col min="8453" max="8454" width="9.33203125" style="2" bestFit="1" customWidth="1"/>
    <col min="8455" max="8456" width="10.6640625" style="2" bestFit="1" customWidth="1"/>
    <col min="8457" max="8458" width="10.88671875" style="2" bestFit="1" customWidth="1"/>
    <col min="8459" max="8459" width="10.5546875" style="2" bestFit="1" customWidth="1"/>
    <col min="8460" max="8460" width="9.33203125" style="2" bestFit="1" customWidth="1"/>
    <col min="8461" max="8702" width="9.109375" style="2"/>
    <col min="8703" max="8703" width="50.88671875" style="2" customWidth="1"/>
    <col min="8704" max="8704" width="10.6640625" style="2" customWidth="1"/>
    <col min="8705" max="8705" width="12.33203125" style="2" customWidth="1"/>
    <col min="8706" max="8707" width="10.5546875" style="2" bestFit="1" customWidth="1"/>
    <col min="8708" max="8708" width="12" style="2" bestFit="1" customWidth="1"/>
    <col min="8709" max="8710" width="9.33203125" style="2" bestFit="1" customWidth="1"/>
    <col min="8711" max="8712" width="10.6640625" style="2" bestFit="1" customWidth="1"/>
    <col min="8713" max="8714" width="10.88671875" style="2" bestFit="1" customWidth="1"/>
    <col min="8715" max="8715" width="10.5546875" style="2" bestFit="1" customWidth="1"/>
    <col min="8716" max="8716" width="9.33203125" style="2" bestFit="1" customWidth="1"/>
    <col min="8717" max="8958" width="9.109375" style="2"/>
    <col min="8959" max="8959" width="50.88671875" style="2" customWidth="1"/>
    <col min="8960" max="8960" width="10.6640625" style="2" customWidth="1"/>
    <col min="8961" max="8961" width="12.33203125" style="2" customWidth="1"/>
    <col min="8962" max="8963" width="10.5546875" style="2" bestFit="1" customWidth="1"/>
    <col min="8964" max="8964" width="12" style="2" bestFit="1" customWidth="1"/>
    <col min="8965" max="8966" width="9.33203125" style="2" bestFit="1" customWidth="1"/>
    <col min="8967" max="8968" width="10.6640625" style="2" bestFit="1" customWidth="1"/>
    <col min="8969" max="8970" width="10.88671875" style="2" bestFit="1" customWidth="1"/>
    <col min="8971" max="8971" width="10.5546875" style="2" bestFit="1" customWidth="1"/>
    <col min="8972" max="8972" width="9.33203125" style="2" bestFit="1" customWidth="1"/>
    <col min="8973" max="9214" width="9.109375" style="2"/>
    <col min="9215" max="9215" width="50.88671875" style="2" customWidth="1"/>
    <col min="9216" max="9216" width="10.6640625" style="2" customWidth="1"/>
    <col min="9217" max="9217" width="12.33203125" style="2" customWidth="1"/>
    <col min="9218" max="9219" width="10.5546875" style="2" bestFit="1" customWidth="1"/>
    <col min="9220" max="9220" width="12" style="2" bestFit="1" customWidth="1"/>
    <col min="9221" max="9222" width="9.33203125" style="2" bestFit="1" customWidth="1"/>
    <col min="9223" max="9224" width="10.6640625" style="2" bestFit="1" customWidth="1"/>
    <col min="9225" max="9226" width="10.88671875" style="2" bestFit="1" customWidth="1"/>
    <col min="9227" max="9227" width="10.5546875" style="2" bestFit="1" customWidth="1"/>
    <col min="9228" max="9228" width="9.33203125" style="2" bestFit="1" customWidth="1"/>
    <col min="9229" max="9470" width="9.109375" style="2"/>
    <col min="9471" max="9471" width="50.88671875" style="2" customWidth="1"/>
    <col min="9472" max="9472" width="10.6640625" style="2" customWidth="1"/>
    <col min="9473" max="9473" width="12.33203125" style="2" customWidth="1"/>
    <col min="9474" max="9475" width="10.5546875" style="2" bestFit="1" customWidth="1"/>
    <col min="9476" max="9476" width="12" style="2" bestFit="1" customWidth="1"/>
    <col min="9477" max="9478" width="9.33203125" style="2" bestFit="1" customWidth="1"/>
    <col min="9479" max="9480" width="10.6640625" style="2" bestFit="1" customWidth="1"/>
    <col min="9481" max="9482" width="10.88671875" style="2" bestFit="1" customWidth="1"/>
    <col min="9483" max="9483" width="10.5546875" style="2" bestFit="1" customWidth="1"/>
    <col min="9484" max="9484" width="9.33203125" style="2" bestFit="1" customWidth="1"/>
    <col min="9485" max="9726" width="9.109375" style="2"/>
    <col min="9727" max="9727" width="50.88671875" style="2" customWidth="1"/>
    <col min="9728" max="9728" width="10.6640625" style="2" customWidth="1"/>
    <col min="9729" max="9729" width="12.33203125" style="2" customWidth="1"/>
    <col min="9730" max="9731" width="10.5546875" style="2" bestFit="1" customWidth="1"/>
    <col min="9732" max="9732" width="12" style="2" bestFit="1" customWidth="1"/>
    <col min="9733" max="9734" width="9.33203125" style="2" bestFit="1" customWidth="1"/>
    <col min="9735" max="9736" width="10.6640625" style="2" bestFit="1" customWidth="1"/>
    <col min="9737" max="9738" width="10.88671875" style="2" bestFit="1" customWidth="1"/>
    <col min="9739" max="9739" width="10.5546875" style="2" bestFit="1" customWidth="1"/>
    <col min="9740" max="9740" width="9.33203125" style="2" bestFit="1" customWidth="1"/>
    <col min="9741" max="9982" width="9.109375" style="2"/>
    <col min="9983" max="9983" width="50.88671875" style="2" customWidth="1"/>
    <col min="9984" max="9984" width="10.6640625" style="2" customWidth="1"/>
    <col min="9985" max="9985" width="12.33203125" style="2" customWidth="1"/>
    <col min="9986" max="9987" width="10.5546875" style="2" bestFit="1" customWidth="1"/>
    <col min="9988" max="9988" width="12" style="2" bestFit="1" customWidth="1"/>
    <col min="9989" max="9990" width="9.33203125" style="2" bestFit="1" customWidth="1"/>
    <col min="9991" max="9992" width="10.6640625" style="2" bestFit="1" customWidth="1"/>
    <col min="9993" max="9994" width="10.88671875" style="2" bestFit="1" customWidth="1"/>
    <col min="9995" max="9995" width="10.5546875" style="2" bestFit="1" customWidth="1"/>
    <col min="9996" max="9996" width="9.33203125" style="2" bestFit="1" customWidth="1"/>
    <col min="9997" max="10238" width="9.109375" style="2"/>
    <col min="10239" max="10239" width="50.88671875" style="2" customWidth="1"/>
    <col min="10240" max="10240" width="10.6640625" style="2" customWidth="1"/>
    <col min="10241" max="10241" width="12.33203125" style="2" customWidth="1"/>
    <col min="10242" max="10243" width="10.5546875" style="2" bestFit="1" customWidth="1"/>
    <col min="10244" max="10244" width="12" style="2" bestFit="1" customWidth="1"/>
    <col min="10245" max="10246" width="9.33203125" style="2" bestFit="1" customWidth="1"/>
    <col min="10247" max="10248" width="10.6640625" style="2" bestFit="1" customWidth="1"/>
    <col min="10249" max="10250" width="10.88671875" style="2" bestFit="1" customWidth="1"/>
    <col min="10251" max="10251" width="10.5546875" style="2" bestFit="1" customWidth="1"/>
    <col min="10252" max="10252" width="9.33203125" style="2" bestFit="1" customWidth="1"/>
    <col min="10253" max="10494" width="9.109375" style="2"/>
    <col min="10495" max="10495" width="50.88671875" style="2" customWidth="1"/>
    <col min="10496" max="10496" width="10.6640625" style="2" customWidth="1"/>
    <col min="10497" max="10497" width="12.33203125" style="2" customWidth="1"/>
    <col min="10498" max="10499" width="10.5546875" style="2" bestFit="1" customWidth="1"/>
    <col min="10500" max="10500" width="12" style="2" bestFit="1" customWidth="1"/>
    <col min="10501" max="10502" width="9.33203125" style="2" bestFit="1" customWidth="1"/>
    <col min="10503" max="10504" width="10.6640625" style="2" bestFit="1" customWidth="1"/>
    <col min="10505" max="10506" width="10.88671875" style="2" bestFit="1" customWidth="1"/>
    <col min="10507" max="10507" width="10.5546875" style="2" bestFit="1" customWidth="1"/>
    <col min="10508" max="10508" width="9.33203125" style="2" bestFit="1" customWidth="1"/>
    <col min="10509" max="10750" width="9.109375" style="2"/>
    <col min="10751" max="10751" width="50.88671875" style="2" customWidth="1"/>
    <col min="10752" max="10752" width="10.6640625" style="2" customWidth="1"/>
    <col min="10753" max="10753" width="12.33203125" style="2" customWidth="1"/>
    <col min="10754" max="10755" width="10.5546875" style="2" bestFit="1" customWidth="1"/>
    <col min="10756" max="10756" width="12" style="2" bestFit="1" customWidth="1"/>
    <col min="10757" max="10758" width="9.33203125" style="2" bestFit="1" customWidth="1"/>
    <col min="10759" max="10760" width="10.6640625" style="2" bestFit="1" customWidth="1"/>
    <col min="10761" max="10762" width="10.88671875" style="2" bestFit="1" customWidth="1"/>
    <col min="10763" max="10763" width="10.5546875" style="2" bestFit="1" customWidth="1"/>
    <col min="10764" max="10764" width="9.33203125" style="2" bestFit="1" customWidth="1"/>
    <col min="10765" max="11006" width="9.109375" style="2"/>
    <col min="11007" max="11007" width="50.88671875" style="2" customWidth="1"/>
    <col min="11008" max="11008" width="10.6640625" style="2" customWidth="1"/>
    <col min="11009" max="11009" width="12.33203125" style="2" customWidth="1"/>
    <col min="11010" max="11011" width="10.5546875" style="2" bestFit="1" customWidth="1"/>
    <col min="11012" max="11012" width="12" style="2" bestFit="1" customWidth="1"/>
    <col min="11013" max="11014" width="9.33203125" style="2" bestFit="1" customWidth="1"/>
    <col min="11015" max="11016" width="10.6640625" style="2" bestFit="1" customWidth="1"/>
    <col min="11017" max="11018" width="10.88671875" style="2" bestFit="1" customWidth="1"/>
    <col min="11019" max="11019" width="10.5546875" style="2" bestFit="1" customWidth="1"/>
    <col min="11020" max="11020" width="9.33203125" style="2" bestFit="1" customWidth="1"/>
    <col min="11021" max="11262" width="9.109375" style="2"/>
    <col min="11263" max="11263" width="50.88671875" style="2" customWidth="1"/>
    <col min="11264" max="11264" width="10.6640625" style="2" customWidth="1"/>
    <col min="11265" max="11265" width="12.33203125" style="2" customWidth="1"/>
    <col min="11266" max="11267" width="10.5546875" style="2" bestFit="1" customWidth="1"/>
    <col min="11268" max="11268" width="12" style="2" bestFit="1" customWidth="1"/>
    <col min="11269" max="11270" width="9.33203125" style="2" bestFit="1" customWidth="1"/>
    <col min="11271" max="11272" width="10.6640625" style="2" bestFit="1" customWidth="1"/>
    <col min="11273" max="11274" width="10.88671875" style="2" bestFit="1" customWidth="1"/>
    <col min="11275" max="11275" width="10.5546875" style="2" bestFit="1" customWidth="1"/>
    <col min="11276" max="11276" width="9.33203125" style="2" bestFit="1" customWidth="1"/>
    <col min="11277" max="11518" width="9.109375" style="2"/>
    <col min="11519" max="11519" width="50.88671875" style="2" customWidth="1"/>
    <col min="11520" max="11520" width="10.6640625" style="2" customWidth="1"/>
    <col min="11521" max="11521" width="12.33203125" style="2" customWidth="1"/>
    <col min="11522" max="11523" width="10.5546875" style="2" bestFit="1" customWidth="1"/>
    <col min="11524" max="11524" width="12" style="2" bestFit="1" customWidth="1"/>
    <col min="11525" max="11526" width="9.33203125" style="2" bestFit="1" customWidth="1"/>
    <col min="11527" max="11528" width="10.6640625" style="2" bestFit="1" customWidth="1"/>
    <col min="11529" max="11530" width="10.88671875" style="2" bestFit="1" customWidth="1"/>
    <col min="11531" max="11531" width="10.5546875" style="2" bestFit="1" customWidth="1"/>
    <col min="11532" max="11532" width="9.33203125" style="2" bestFit="1" customWidth="1"/>
    <col min="11533" max="11774" width="9.109375" style="2"/>
    <col min="11775" max="11775" width="50.88671875" style="2" customWidth="1"/>
    <col min="11776" max="11776" width="10.6640625" style="2" customWidth="1"/>
    <col min="11777" max="11777" width="12.33203125" style="2" customWidth="1"/>
    <col min="11778" max="11779" width="10.5546875" style="2" bestFit="1" customWidth="1"/>
    <col min="11780" max="11780" width="12" style="2" bestFit="1" customWidth="1"/>
    <col min="11781" max="11782" width="9.33203125" style="2" bestFit="1" customWidth="1"/>
    <col min="11783" max="11784" width="10.6640625" style="2" bestFit="1" customWidth="1"/>
    <col min="11785" max="11786" width="10.88671875" style="2" bestFit="1" customWidth="1"/>
    <col min="11787" max="11787" width="10.5546875" style="2" bestFit="1" customWidth="1"/>
    <col min="11788" max="11788" width="9.33203125" style="2" bestFit="1" customWidth="1"/>
    <col min="11789" max="12030" width="9.109375" style="2"/>
    <col min="12031" max="12031" width="50.88671875" style="2" customWidth="1"/>
    <col min="12032" max="12032" width="10.6640625" style="2" customWidth="1"/>
    <col min="12033" max="12033" width="12.33203125" style="2" customWidth="1"/>
    <col min="12034" max="12035" width="10.5546875" style="2" bestFit="1" customWidth="1"/>
    <col min="12036" max="12036" width="12" style="2" bestFit="1" customWidth="1"/>
    <col min="12037" max="12038" width="9.33203125" style="2" bestFit="1" customWidth="1"/>
    <col min="12039" max="12040" width="10.6640625" style="2" bestFit="1" customWidth="1"/>
    <col min="12041" max="12042" width="10.88671875" style="2" bestFit="1" customWidth="1"/>
    <col min="12043" max="12043" width="10.5546875" style="2" bestFit="1" customWidth="1"/>
    <col min="12044" max="12044" width="9.33203125" style="2" bestFit="1" customWidth="1"/>
    <col min="12045" max="12286" width="9.109375" style="2"/>
    <col min="12287" max="12287" width="50.88671875" style="2" customWidth="1"/>
    <col min="12288" max="12288" width="10.6640625" style="2" customWidth="1"/>
    <col min="12289" max="12289" width="12.33203125" style="2" customWidth="1"/>
    <col min="12290" max="12291" width="10.5546875" style="2" bestFit="1" customWidth="1"/>
    <col min="12292" max="12292" width="12" style="2" bestFit="1" customWidth="1"/>
    <col min="12293" max="12294" width="9.33203125" style="2" bestFit="1" customWidth="1"/>
    <col min="12295" max="12296" width="10.6640625" style="2" bestFit="1" customWidth="1"/>
    <col min="12297" max="12298" width="10.88671875" style="2" bestFit="1" customWidth="1"/>
    <col min="12299" max="12299" width="10.5546875" style="2" bestFit="1" customWidth="1"/>
    <col min="12300" max="12300" width="9.33203125" style="2" bestFit="1" customWidth="1"/>
    <col min="12301" max="12542" width="9.109375" style="2"/>
    <col min="12543" max="12543" width="50.88671875" style="2" customWidth="1"/>
    <col min="12544" max="12544" width="10.6640625" style="2" customWidth="1"/>
    <col min="12545" max="12545" width="12.33203125" style="2" customWidth="1"/>
    <col min="12546" max="12547" width="10.5546875" style="2" bestFit="1" customWidth="1"/>
    <col min="12548" max="12548" width="12" style="2" bestFit="1" customWidth="1"/>
    <col min="12549" max="12550" width="9.33203125" style="2" bestFit="1" customWidth="1"/>
    <col min="12551" max="12552" width="10.6640625" style="2" bestFit="1" customWidth="1"/>
    <col min="12553" max="12554" width="10.88671875" style="2" bestFit="1" customWidth="1"/>
    <col min="12555" max="12555" width="10.5546875" style="2" bestFit="1" customWidth="1"/>
    <col min="12556" max="12556" width="9.33203125" style="2" bestFit="1" customWidth="1"/>
    <col min="12557" max="12798" width="9.109375" style="2"/>
    <col min="12799" max="12799" width="50.88671875" style="2" customWidth="1"/>
    <col min="12800" max="12800" width="10.6640625" style="2" customWidth="1"/>
    <col min="12801" max="12801" width="12.33203125" style="2" customWidth="1"/>
    <col min="12802" max="12803" width="10.5546875" style="2" bestFit="1" customWidth="1"/>
    <col min="12804" max="12804" width="12" style="2" bestFit="1" customWidth="1"/>
    <col min="12805" max="12806" width="9.33203125" style="2" bestFit="1" customWidth="1"/>
    <col min="12807" max="12808" width="10.6640625" style="2" bestFit="1" customWidth="1"/>
    <col min="12809" max="12810" width="10.88671875" style="2" bestFit="1" customWidth="1"/>
    <col min="12811" max="12811" width="10.5546875" style="2" bestFit="1" customWidth="1"/>
    <col min="12812" max="12812" width="9.33203125" style="2" bestFit="1" customWidth="1"/>
    <col min="12813" max="13054" width="9.109375" style="2"/>
    <col min="13055" max="13055" width="50.88671875" style="2" customWidth="1"/>
    <col min="13056" max="13056" width="10.6640625" style="2" customWidth="1"/>
    <col min="13057" max="13057" width="12.33203125" style="2" customWidth="1"/>
    <col min="13058" max="13059" width="10.5546875" style="2" bestFit="1" customWidth="1"/>
    <col min="13060" max="13060" width="12" style="2" bestFit="1" customWidth="1"/>
    <col min="13061" max="13062" width="9.33203125" style="2" bestFit="1" customWidth="1"/>
    <col min="13063" max="13064" width="10.6640625" style="2" bestFit="1" customWidth="1"/>
    <col min="13065" max="13066" width="10.88671875" style="2" bestFit="1" customWidth="1"/>
    <col min="13067" max="13067" width="10.5546875" style="2" bestFit="1" customWidth="1"/>
    <col min="13068" max="13068" width="9.33203125" style="2" bestFit="1" customWidth="1"/>
    <col min="13069" max="13310" width="9.109375" style="2"/>
    <col min="13311" max="13311" width="50.88671875" style="2" customWidth="1"/>
    <col min="13312" max="13312" width="10.6640625" style="2" customWidth="1"/>
    <col min="13313" max="13313" width="12.33203125" style="2" customWidth="1"/>
    <col min="13314" max="13315" width="10.5546875" style="2" bestFit="1" customWidth="1"/>
    <col min="13316" max="13316" width="12" style="2" bestFit="1" customWidth="1"/>
    <col min="13317" max="13318" width="9.33203125" style="2" bestFit="1" customWidth="1"/>
    <col min="13319" max="13320" width="10.6640625" style="2" bestFit="1" customWidth="1"/>
    <col min="13321" max="13322" width="10.88671875" style="2" bestFit="1" customWidth="1"/>
    <col min="13323" max="13323" width="10.5546875" style="2" bestFit="1" customWidth="1"/>
    <col min="13324" max="13324" width="9.33203125" style="2" bestFit="1" customWidth="1"/>
    <col min="13325" max="13566" width="9.109375" style="2"/>
    <col min="13567" max="13567" width="50.88671875" style="2" customWidth="1"/>
    <col min="13568" max="13568" width="10.6640625" style="2" customWidth="1"/>
    <col min="13569" max="13569" width="12.33203125" style="2" customWidth="1"/>
    <col min="13570" max="13571" width="10.5546875" style="2" bestFit="1" customWidth="1"/>
    <col min="13572" max="13572" width="12" style="2" bestFit="1" customWidth="1"/>
    <col min="13573" max="13574" width="9.33203125" style="2" bestFit="1" customWidth="1"/>
    <col min="13575" max="13576" width="10.6640625" style="2" bestFit="1" customWidth="1"/>
    <col min="13577" max="13578" width="10.88671875" style="2" bestFit="1" customWidth="1"/>
    <col min="13579" max="13579" width="10.5546875" style="2" bestFit="1" customWidth="1"/>
    <col min="13580" max="13580" width="9.33203125" style="2" bestFit="1" customWidth="1"/>
    <col min="13581" max="13822" width="9.109375" style="2"/>
    <col min="13823" max="13823" width="50.88671875" style="2" customWidth="1"/>
    <col min="13824" max="13824" width="10.6640625" style="2" customWidth="1"/>
    <col min="13825" max="13825" width="12.33203125" style="2" customWidth="1"/>
    <col min="13826" max="13827" width="10.5546875" style="2" bestFit="1" customWidth="1"/>
    <col min="13828" max="13828" width="12" style="2" bestFit="1" customWidth="1"/>
    <col min="13829" max="13830" width="9.33203125" style="2" bestFit="1" customWidth="1"/>
    <col min="13831" max="13832" width="10.6640625" style="2" bestFit="1" customWidth="1"/>
    <col min="13833" max="13834" width="10.88671875" style="2" bestFit="1" customWidth="1"/>
    <col min="13835" max="13835" width="10.5546875" style="2" bestFit="1" customWidth="1"/>
    <col min="13836" max="13836" width="9.33203125" style="2" bestFit="1" customWidth="1"/>
    <col min="13837" max="14078" width="9.109375" style="2"/>
    <col min="14079" max="14079" width="50.88671875" style="2" customWidth="1"/>
    <col min="14080" max="14080" width="10.6640625" style="2" customWidth="1"/>
    <col min="14081" max="14081" width="12.33203125" style="2" customWidth="1"/>
    <col min="14082" max="14083" width="10.5546875" style="2" bestFit="1" customWidth="1"/>
    <col min="14084" max="14084" width="12" style="2" bestFit="1" customWidth="1"/>
    <col min="14085" max="14086" width="9.33203125" style="2" bestFit="1" customWidth="1"/>
    <col min="14087" max="14088" width="10.6640625" style="2" bestFit="1" customWidth="1"/>
    <col min="14089" max="14090" width="10.88671875" style="2" bestFit="1" customWidth="1"/>
    <col min="14091" max="14091" width="10.5546875" style="2" bestFit="1" customWidth="1"/>
    <col min="14092" max="14092" width="9.33203125" style="2" bestFit="1" customWidth="1"/>
    <col min="14093" max="14334" width="9.109375" style="2"/>
    <col min="14335" max="14335" width="50.88671875" style="2" customWidth="1"/>
    <col min="14336" max="14336" width="10.6640625" style="2" customWidth="1"/>
    <col min="14337" max="14337" width="12.33203125" style="2" customWidth="1"/>
    <col min="14338" max="14339" width="10.5546875" style="2" bestFit="1" customWidth="1"/>
    <col min="14340" max="14340" width="12" style="2" bestFit="1" customWidth="1"/>
    <col min="14341" max="14342" width="9.33203125" style="2" bestFit="1" customWidth="1"/>
    <col min="14343" max="14344" width="10.6640625" style="2" bestFit="1" customWidth="1"/>
    <col min="14345" max="14346" width="10.88671875" style="2" bestFit="1" customWidth="1"/>
    <col min="14347" max="14347" width="10.5546875" style="2" bestFit="1" customWidth="1"/>
    <col min="14348" max="14348" width="9.33203125" style="2" bestFit="1" customWidth="1"/>
    <col min="14349" max="14590" width="9.109375" style="2"/>
    <col min="14591" max="14591" width="50.88671875" style="2" customWidth="1"/>
    <col min="14592" max="14592" width="10.6640625" style="2" customWidth="1"/>
    <col min="14593" max="14593" width="12.33203125" style="2" customWidth="1"/>
    <col min="14594" max="14595" width="10.5546875" style="2" bestFit="1" customWidth="1"/>
    <col min="14596" max="14596" width="12" style="2" bestFit="1" customWidth="1"/>
    <col min="14597" max="14598" width="9.33203125" style="2" bestFit="1" customWidth="1"/>
    <col min="14599" max="14600" width="10.6640625" style="2" bestFit="1" customWidth="1"/>
    <col min="14601" max="14602" width="10.88671875" style="2" bestFit="1" customWidth="1"/>
    <col min="14603" max="14603" width="10.5546875" style="2" bestFit="1" customWidth="1"/>
    <col min="14604" max="14604" width="9.33203125" style="2" bestFit="1" customWidth="1"/>
    <col min="14605" max="14846" width="9.109375" style="2"/>
    <col min="14847" max="14847" width="50.88671875" style="2" customWidth="1"/>
    <col min="14848" max="14848" width="10.6640625" style="2" customWidth="1"/>
    <col min="14849" max="14849" width="12.33203125" style="2" customWidth="1"/>
    <col min="14850" max="14851" width="10.5546875" style="2" bestFit="1" customWidth="1"/>
    <col min="14852" max="14852" width="12" style="2" bestFit="1" customWidth="1"/>
    <col min="14853" max="14854" width="9.33203125" style="2" bestFit="1" customWidth="1"/>
    <col min="14855" max="14856" width="10.6640625" style="2" bestFit="1" customWidth="1"/>
    <col min="14857" max="14858" width="10.88671875" style="2" bestFit="1" customWidth="1"/>
    <col min="14859" max="14859" width="10.5546875" style="2" bestFit="1" customWidth="1"/>
    <col min="14860" max="14860" width="9.33203125" style="2" bestFit="1" customWidth="1"/>
    <col min="14861" max="15102" width="9.109375" style="2"/>
    <col min="15103" max="15103" width="50.88671875" style="2" customWidth="1"/>
    <col min="15104" max="15104" width="10.6640625" style="2" customWidth="1"/>
    <col min="15105" max="15105" width="12.33203125" style="2" customWidth="1"/>
    <col min="15106" max="15107" width="10.5546875" style="2" bestFit="1" customWidth="1"/>
    <col min="15108" max="15108" width="12" style="2" bestFit="1" customWidth="1"/>
    <col min="15109" max="15110" width="9.33203125" style="2" bestFit="1" customWidth="1"/>
    <col min="15111" max="15112" width="10.6640625" style="2" bestFit="1" customWidth="1"/>
    <col min="15113" max="15114" width="10.88671875" style="2" bestFit="1" customWidth="1"/>
    <col min="15115" max="15115" width="10.5546875" style="2" bestFit="1" customWidth="1"/>
    <col min="15116" max="15116" width="9.33203125" style="2" bestFit="1" customWidth="1"/>
    <col min="15117" max="15358" width="9.109375" style="2"/>
    <col min="15359" max="15359" width="50.88671875" style="2" customWidth="1"/>
    <col min="15360" max="15360" width="10.6640625" style="2" customWidth="1"/>
    <col min="15361" max="15361" width="12.33203125" style="2" customWidth="1"/>
    <col min="15362" max="15363" width="10.5546875" style="2" bestFit="1" customWidth="1"/>
    <col min="15364" max="15364" width="12" style="2" bestFit="1" customWidth="1"/>
    <col min="15365" max="15366" width="9.33203125" style="2" bestFit="1" customWidth="1"/>
    <col min="15367" max="15368" width="10.6640625" style="2" bestFit="1" customWidth="1"/>
    <col min="15369" max="15370" width="10.88671875" style="2" bestFit="1" customWidth="1"/>
    <col min="15371" max="15371" width="10.5546875" style="2" bestFit="1" customWidth="1"/>
    <col min="15372" max="15372" width="9.33203125" style="2" bestFit="1" customWidth="1"/>
    <col min="15373" max="15614" width="9.109375" style="2"/>
    <col min="15615" max="15615" width="50.88671875" style="2" customWidth="1"/>
    <col min="15616" max="15616" width="10.6640625" style="2" customWidth="1"/>
    <col min="15617" max="15617" width="12.33203125" style="2" customWidth="1"/>
    <col min="15618" max="15619" width="10.5546875" style="2" bestFit="1" customWidth="1"/>
    <col min="15620" max="15620" width="12" style="2" bestFit="1" customWidth="1"/>
    <col min="15621" max="15622" width="9.33203125" style="2" bestFit="1" customWidth="1"/>
    <col min="15623" max="15624" width="10.6640625" style="2" bestFit="1" customWidth="1"/>
    <col min="15625" max="15626" width="10.88671875" style="2" bestFit="1" customWidth="1"/>
    <col min="15627" max="15627" width="10.5546875" style="2" bestFit="1" customWidth="1"/>
    <col min="15628" max="15628" width="9.33203125" style="2" bestFit="1" customWidth="1"/>
    <col min="15629" max="15870" width="9.109375" style="2"/>
    <col min="15871" max="15871" width="50.88671875" style="2" customWidth="1"/>
    <col min="15872" max="15872" width="10.6640625" style="2" customWidth="1"/>
    <col min="15873" max="15873" width="12.33203125" style="2" customWidth="1"/>
    <col min="15874" max="15875" width="10.5546875" style="2" bestFit="1" customWidth="1"/>
    <col min="15876" max="15876" width="12" style="2" bestFit="1" customWidth="1"/>
    <col min="15877" max="15878" width="9.33203125" style="2" bestFit="1" customWidth="1"/>
    <col min="15879" max="15880" width="10.6640625" style="2" bestFit="1" customWidth="1"/>
    <col min="15881" max="15882" width="10.88671875" style="2" bestFit="1" customWidth="1"/>
    <col min="15883" max="15883" width="10.5546875" style="2" bestFit="1" customWidth="1"/>
    <col min="15884" max="15884" width="9.33203125" style="2" bestFit="1" customWidth="1"/>
    <col min="15885" max="16126" width="9.109375" style="2"/>
    <col min="16127" max="16127" width="50.88671875" style="2" customWidth="1"/>
    <col min="16128" max="16128" width="10.6640625" style="2" customWidth="1"/>
    <col min="16129" max="16129" width="12.33203125" style="2" customWidth="1"/>
    <col min="16130" max="16131" width="10.5546875" style="2" bestFit="1" customWidth="1"/>
    <col min="16132" max="16132" width="12" style="2" bestFit="1" customWidth="1"/>
    <col min="16133" max="16134" width="9.33203125" style="2" bestFit="1" customWidth="1"/>
    <col min="16135" max="16136" width="10.6640625" style="2" bestFit="1" customWidth="1"/>
    <col min="16137" max="16138" width="10.88671875" style="2" bestFit="1" customWidth="1"/>
    <col min="16139" max="16139" width="10.5546875" style="2" bestFit="1" customWidth="1"/>
    <col min="16140" max="16140" width="9.33203125" style="2" bestFit="1" customWidth="1"/>
    <col min="16141" max="16384" width="9.109375" style="2"/>
  </cols>
  <sheetData>
    <row r="1" spans="1:24" ht="18" x14ac:dyDescent="0.35">
      <c r="B1" s="88" t="s">
        <v>92</v>
      </c>
      <c r="C1" s="89"/>
      <c r="D1" s="70"/>
      <c r="E1" s="70"/>
      <c r="F1" s="70"/>
      <c r="G1" s="70"/>
      <c r="H1" s="70"/>
      <c r="I1" s="70"/>
      <c r="J1" s="70"/>
      <c r="K1" s="70"/>
      <c r="L1" s="70"/>
    </row>
    <row r="2" spans="1:24" ht="18" x14ac:dyDescent="0.35">
      <c r="B2" s="88" t="s">
        <v>89</v>
      </c>
      <c r="C2" s="89"/>
      <c r="D2" s="70"/>
      <c r="E2" s="70"/>
      <c r="F2" s="70"/>
      <c r="G2" s="70"/>
      <c r="H2" s="70"/>
      <c r="I2" s="70"/>
      <c r="J2" s="70"/>
      <c r="K2" s="70"/>
      <c r="L2" s="70"/>
    </row>
    <row r="3" spans="1:24" ht="15.75" customHeight="1" x14ac:dyDescent="0.3">
      <c r="A3" s="137"/>
      <c r="B3" s="90" t="s">
        <v>90</v>
      </c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"/>
      <c r="N3" s="1"/>
      <c r="O3" s="1"/>
    </row>
    <row r="4" spans="1:24" ht="18" x14ac:dyDescent="0.3">
      <c r="A4" s="138"/>
      <c r="B4" s="90" t="s">
        <v>280</v>
      </c>
      <c r="C4" s="91"/>
      <c r="D4" s="91"/>
      <c r="E4" s="91"/>
      <c r="F4" s="91"/>
      <c r="G4" s="91"/>
      <c r="H4" s="91"/>
      <c r="I4" s="91"/>
      <c r="J4" s="91"/>
      <c r="K4" s="91"/>
      <c r="L4" s="91"/>
      <c r="M4" s="1"/>
      <c r="N4" s="1"/>
      <c r="O4" s="1"/>
    </row>
    <row r="5" spans="1:24" s="10" customFormat="1" ht="20.25" customHeight="1" x14ac:dyDescent="0.4">
      <c r="A5" s="139"/>
      <c r="B5" s="29"/>
      <c r="C5" s="3"/>
      <c r="D5" s="3"/>
      <c r="E5" s="3"/>
      <c r="F5" s="3"/>
      <c r="G5" s="3"/>
      <c r="H5" s="4"/>
      <c r="I5" s="1"/>
      <c r="J5" s="1"/>
      <c r="K5" s="1"/>
      <c r="L5" s="1"/>
      <c r="M5" s="1"/>
      <c r="N5" s="1"/>
      <c r="O5" s="1"/>
    </row>
    <row r="6" spans="1:24" s="22" customFormat="1" ht="17.399999999999999" x14ac:dyDescent="0.3">
      <c r="A6" s="135" t="s">
        <v>10</v>
      </c>
      <c r="B6" s="123" t="s">
        <v>11</v>
      </c>
      <c r="C6" s="128" t="s">
        <v>13</v>
      </c>
      <c r="D6" s="130" t="s">
        <v>14</v>
      </c>
      <c r="E6" s="130" t="s">
        <v>15</v>
      </c>
      <c r="F6" s="54" t="s">
        <v>16</v>
      </c>
      <c r="G6" s="55"/>
      <c r="H6" s="56"/>
      <c r="I6" s="130" t="s">
        <v>19</v>
      </c>
      <c r="J6" s="132" t="s">
        <v>23</v>
      </c>
      <c r="K6" s="133"/>
      <c r="L6" s="133"/>
      <c r="M6" s="133"/>
      <c r="N6" s="134"/>
      <c r="O6" s="64" t="s">
        <v>32</v>
      </c>
      <c r="P6" s="117" t="s">
        <v>71</v>
      </c>
      <c r="Q6" s="118"/>
      <c r="R6" s="118"/>
      <c r="S6" s="118"/>
      <c r="T6" s="118"/>
      <c r="U6" s="118"/>
      <c r="V6" s="118"/>
      <c r="W6" s="118"/>
      <c r="X6" s="119"/>
    </row>
    <row r="7" spans="1:24" s="33" customFormat="1" ht="21" x14ac:dyDescent="0.3">
      <c r="A7" s="136"/>
      <c r="B7" s="124"/>
      <c r="C7" s="129"/>
      <c r="D7" s="131"/>
      <c r="E7" s="131"/>
      <c r="F7" s="69" t="s">
        <v>17</v>
      </c>
      <c r="G7" s="69" t="s">
        <v>18</v>
      </c>
      <c r="H7" s="69" t="s">
        <v>0</v>
      </c>
      <c r="I7" s="131"/>
      <c r="J7" s="69" t="s">
        <v>33</v>
      </c>
      <c r="K7" s="69" t="s">
        <v>22</v>
      </c>
      <c r="L7" s="9" t="s">
        <v>20</v>
      </c>
      <c r="M7" s="69" t="s">
        <v>21</v>
      </c>
      <c r="N7" s="69" t="s">
        <v>1</v>
      </c>
      <c r="O7" s="69" t="s">
        <v>35</v>
      </c>
      <c r="P7" s="69" t="s">
        <v>34</v>
      </c>
      <c r="Q7" s="69" t="s">
        <v>2</v>
      </c>
      <c r="R7" s="69" t="s">
        <v>4</v>
      </c>
      <c r="S7" s="69" t="s">
        <v>3</v>
      </c>
      <c r="T7" s="69" t="s">
        <v>5</v>
      </c>
      <c r="U7" s="69" t="s">
        <v>39</v>
      </c>
      <c r="V7" s="69" t="s">
        <v>40</v>
      </c>
      <c r="W7" s="69" t="s">
        <v>41</v>
      </c>
      <c r="X7" s="2"/>
    </row>
    <row r="8" spans="1:24" s="33" customFormat="1" ht="21" x14ac:dyDescent="0.4">
      <c r="A8" s="6">
        <v>1</v>
      </c>
      <c r="B8" s="63">
        <v>2</v>
      </c>
      <c r="C8" s="7">
        <v>3</v>
      </c>
      <c r="D8" s="7">
        <v>4</v>
      </c>
      <c r="E8" s="7">
        <v>5</v>
      </c>
      <c r="F8" s="7">
        <v>6</v>
      </c>
      <c r="G8" s="8">
        <v>7</v>
      </c>
      <c r="H8" s="9">
        <v>8</v>
      </c>
      <c r="I8" s="7">
        <v>9</v>
      </c>
      <c r="J8" s="7">
        <v>10</v>
      </c>
      <c r="K8" s="7">
        <v>11</v>
      </c>
      <c r="L8" s="14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  <c r="U8" s="9">
        <v>21</v>
      </c>
      <c r="V8" s="9">
        <v>22</v>
      </c>
      <c r="W8" s="9">
        <v>23</v>
      </c>
      <c r="X8" s="2"/>
    </row>
    <row r="9" spans="1:24" s="33" customFormat="1" ht="17.399999999999999" x14ac:dyDescent="0.3">
      <c r="A9" s="15"/>
      <c r="B9" s="73" t="s">
        <v>6</v>
      </c>
      <c r="C9" s="12"/>
      <c r="D9" s="12"/>
      <c r="E9" s="12"/>
      <c r="F9" s="12"/>
      <c r="G9" s="13"/>
      <c r="H9" s="120" t="s">
        <v>93</v>
      </c>
      <c r="I9" s="121"/>
      <c r="J9" s="121"/>
      <c r="K9" s="121"/>
      <c r="L9" s="121"/>
      <c r="M9" s="122"/>
      <c r="N9" s="14"/>
      <c r="O9" s="14"/>
      <c r="P9" s="14"/>
      <c r="Q9" s="14"/>
      <c r="R9" s="14"/>
      <c r="S9" s="14"/>
      <c r="T9" s="14"/>
      <c r="U9" s="14"/>
      <c r="V9" s="14"/>
      <c r="W9" s="14"/>
      <c r="X9" s="2"/>
    </row>
    <row r="10" spans="1:24" s="33" customFormat="1" ht="18" x14ac:dyDescent="0.3">
      <c r="A10" s="86" t="s">
        <v>94</v>
      </c>
      <c r="B10" s="73" t="s">
        <v>7</v>
      </c>
      <c r="C10" s="16"/>
      <c r="D10" s="26"/>
      <c r="E10" s="65">
        <v>200</v>
      </c>
      <c r="F10" s="65">
        <v>11.1</v>
      </c>
      <c r="G10" s="65">
        <v>8.4</v>
      </c>
      <c r="H10" s="24">
        <v>48</v>
      </c>
      <c r="I10" s="24">
        <v>311.60000000000002</v>
      </c>
      <c r="J10" s="24">
        <v>0.12</v>
      </c>
      <c r="K10" s="24">
        <v>0</v>
      </c>
      <c r="L10" s="66">
        <v>0.28000000000000003</v>
      </c>
      <c r="M10" s="24">
        <v>0.16</v>
      </c>
      <c r="N10" s="24">
        <v>25.6</v>
      </c>
      <c r="O10" s="20">
        <v>292</v>
      </c>
      <c r="P10" s="20">
        <v>199</v>
      </c>
      <c r="Q10" s="24">
        <v>20</v>
      </c>
      <c r="R10" s="24">
        <v>160</v>
      </c>
      <c r="S10" s="20">
        <v>241</v>
      </c>
      <c r="T10" s="20">
        <v>5.39</v>
      </c>
      <c r="U10" s="24">
        <v>30</v>
      </c>
      <c r="V10" s="20">
        <v>4.6900000000000004</v>
      </c>
      <c r="W10" s="20">
        <v>21</v>
      </c>
      <c r="X10" s="2"/>
    </row>
    <row r="11" spans="1:24" s="33" customFormat="1" ht="18" x14ac:dyDescent="0.3">
      <c r="A11" s="15"/>
      <c r="B11" s="72" t="s">
        <v>95</v>
      </c>
      <c r="C11" s="12">
        <v>92</v>
      </c>
      <c r="D11" s="12">
        <v>92</v>
      </c>
      <c r="E11" s="12"/>
      <c r="F11" s="12"/>
      <c r="G11" s="13"/>
      <c r="H11" s="14"/>
      <c r="I11" s="14"/>
      <c r="J11" s="14"/>
      <c r="K11" s="14"/>
      <c r="L11" s="19"/>
      <c r="M11" s="19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2"/>
    </row>
    <row r="12" spans="1:24" s="33" customFormat="1" ht="18" x14ac:dyDescent="0.3">
      <c r="A12" s="15"/>
      <c r="B12" s="72" t="s">
        <v>48</v>
      </c>
      <c r="C12" s="16" t="s">
        <v>286</v>
      </c>
      <c r="D12" s="26">
        <v>9.1</v>
      </c>
      <c r="E12" s="26"/>
      <c r="F12" s="26"/>
      <c r="G12" s="26"/>
      <c r="H12" s="18"/>
      <c r="I12" s="18"/>
      <c r="J12" s="18"/>
      <c r="K12" s="18"/>
      <c r="L12" s="19"/>
      <c r="M12" s="19"/>
      <c r="N12" s="18"/>
      <c r="O12" s="19"/>
      <c r="P12" s="19"/>
      <c r="Q12" s="18"/>
      <c r="R12" s="18"/>
      <c r="S12" s="19"/>
      <c r="T12" s="19"/>
      <c r="U12" s="18"/>
      <c r="V12" s="19"/>
      <c r="W12" s="19"/>
      <c r="X12" s="2"/>
    </row>
    <row r="13" spans="1:24" s="33" customFormat="1" ht="18" x14ac:dyDescent="0.3">
      <c r="A13" s="15"/>
      <c r="B13" s="72" t="s">
        <v>31</v>
      </c>
      <c r="C13" s="16" t="s">
        <v>287</v>
      </c>
      <c r="D13" s="26">
        <v>0.7</v>
      </c>
      <c r="E13" s="26"/>
      <c r="F13" s="26"/>
      <c r="G13" s="26"/>
      <c r="H13" s="18"/>
      <c r="I13" s="18"/>
      <c r="J13" s="37"/>
      <c r="K13" s="37"/>
      <c r="L13" s="36"/>
      <c r="M13" s="36"/>
      <c r="N13" s="18"/>
      <c r="O13" s="19"/>
      <c r="P13" s="19"/>
      <c r="Q13" s="18"/>
      <c r="R13" s="18"/>
      <c r="S13" s="19"/>
      <c r="T13" s="19"/>
      <c r="U13" s="18"/>
      <c r="V13" s="19"/>
      <c r="W13" s="19"/>
      <c r="X13" s="2"/>
    </row>
    <row r="14" spans="1:24" s="33" customFormat="1" ht="18" x14ac:dyDescent="0.3">
      <c r="A14" s="15"/>
      <c r="B14" s="72" t="s">
        <v>49</v>
      </c>
      <c r="C14" s="16" t="s">
        <v>293</v>
      </c>
      <c r="D14" s="26">
        <v>136</v>
      </c>
      <c r="E14" s="26"/>
      <c r="F14" s="26"/>
      <c r="G14" s="26"/>
      <c r="H14" s="18"/>
      <c r="I14" s="18"/>
      <c r="J14" s="18"/>
      <c r="K14" s="18"/>
      <c r="L14" s="19"/>
      <c r="M14" s="19"/>
      <c r="N14" s="18"/>
      <c r="O14" s="36"/>
      <c r="P14" s="36"/>
      <c r="Q14" s="18"/>
      <c r="R14" s="18"/>
      <c r="S14" s="36"/>
      <c r="T14" s="36"/>
      <c r="U14" s="18"/>
      <c r="V14" s="36"/>
      <c r="W14" s="36"/>
      <c r="X14" s="2"/>
    </row>
    <row r="15" spans="1:24" s="30" customFormat="1" ht="19.5" customHeight="1" x14ac:dyDescent="0.3">
      <c r="A15" s="15"/>
      <c r="B15" s="73" t="s">
        <v>97</v>
      </c>
      <c r="E15" s="20">
        <v>85</v>
      </c>
      <c r="F15" s="19">
        <v>19.3</v>
      </c>
      <c r="G15" s="18">
        <v>16</v>
      </c>
      <c r="H15" s="18">
        <v>0.06</v>
      </c>
      <c r="I15" s="18">
        <v>221.44</v>
      </c>
      <c r="J15" s="18">
        <v>0</v>
      </c>
      <c r="K15" s="18">
        <v>2.08</v>
      </c>
      <c r="L15" s="19">
        <v>0.06</v>
      </c>
      <c r="M15" s="19">
        <v>0.13</v>
      </c>
      <c r="N15" s="18">
        <v>0.9</v>
      </c>
      <c r="O15" s="19"/>
      <c r="P15" s="19"/>
      <c r="Q15" s="18"/>
      <c r="R15" s="18"/>
      <c r="S15" s="19"/>
      <c r="T15" s="19"/>
      <c r="U15" s="18"/>
      <c r="V15" s="19"/>
      <c r="W15" s="19"/>
      <c r="X15" s="2"/>
    </row>
    <row r="16" spans="1:24" s="33" customFormat="1" ht="21" x14ac:dyDescent="0.4">
      <c r="A16" s="15"/>
      <c r="B16" s="94" t="s">
        <v>99</v>
      </c>
      <c r="C16" s="16" t="s">
        <v>96</v>
      </c>
      <c r="D16" s="19">
        <v>114.2</v>
      </c>
      <c r="E16" s="19"/>
      <c r="F16" s="19"/>
      <c r="G16" s="18"/>
      <c r="H16" s="40"/>
      <c r="I16" s="40"/>
      <c r="J16" s="40"/>
      <c r="K16" s="40"/>
      <c r="L16" s="42"/>
      <c r="M16" s="42"/>
      <c r="N16" s="40"/>
      <c r="O16" s="19"/>
      <c r="P16" s="19"/>
      <c r="Q16" s="40"/>
      <c r="R16" s="40"/>
      <c r="S16" s="19"/>
      <c r="T16" s="19"/>
      <c r="U16" s="40"/>
      <c r="V16" s="19"/>
      <c r="W16" s="19"/>
      <c r="X16" s="27"/>
    </row>
    <row r="17" spans="1:24" s="33" customFormat="1" ht="18" x14ac:dyDescent="0.3">
      <c r="A17" s="15"/>
      <c r="B17" s="72" t="s">
        <v>30</v>
      </c>
      <c r="C17" s="47" t="s">
        <v>98</v>
      </c>
      <c r="D17" s="42">
        <v>5.0999999999999996</v>
      </c>
      <c r="E17" s="42"/>
      <c r="F17" s="42"/>
      <c r="G17" s="42"/>
      <c r="H17" s="43"/>
      <c r="I17" s="43"/>
      <c r="J17" s="43"/>
      <c r="K17" s="43"/>
      <c r="L17" s="19"/>
      <c r="M17" s="19"/>
      <c r="N17" s="43"/>
      <c r="O17" s="42"/>
      <c r="P17" s="42"/>
      <c r="Q17" s="43"/>
      <c r="R17" s="43"/>
      <c r="S17" s="42"/>
      <c r="T17" s="42"/>
      <c r="U17" s="43"/>
      <c r="V17" s="42"/>
      <c r="W17" s="42"/>
      <c r="X17" s="2"/>
    </row>
    <row r="18" spans="1:24" s="33" customFormat="1" ht="18" x14ac:dyDescent="0.3">
      <c r="A18" s="15"/>
      <c r="B18" s="72" t="s">
        <v>31</v>
      </c>
      <c r="C18" s="16" t="s">
        <v>38</v>
      </c>
      <c r="D18" s="19">
        <v>0.01</v>
      </c>
      <c r="F18" s="20"/>
      <c r="G18" s="24"/>
      <c r="H18" s="24"/>
      <c r="I18" s="24"/>
      <c r="J18" s="24"/>
      <c r="K18" s="24"/>
      <c r="L18" s="24"/>
      <c r="M18" s="24"/>
      <c r="N18" s="24"/>
      <c r="O18" s="24"/>
      <c r="P18" s="20"/>
      <c r="Q18" s="24"/>
      <c r="R18" s="24"/>
      <c r="S18" s="24"/>
      <c r="T18" s="20"/>
      <c r="U18" s="24"/>
      <c r="V18" s="24"/>
      <c r="W18" s="20"/>
    </row>
    <row r="19" spans="1:24" s="33" customFormat="1" ht="36" x14ac:dyDescent="0.3">
      <c r="A19" s="86" t="s">
        <v>100</v>
      </c>
      <c r="B19" s="95" t="s">
        <v>101</v>
      </c>
      <c r="C19" s="21"/>
      <c r="D19" s="19"/>
      <c r="E19" s="20">
        <v>100</v>
      </c>
      <c r="F19" s="20">
        <v>2.7</v>
      </c>
      <c r="G19" s="24">
        <v>3.8</v>
      </c>
      <c r="H19" s="24">
        <v>4.4000000000000004</v>
      </c>
      <c r="I19" s="24">
        <v>62.5</v>
      </c>
      <c r="J19" s="24">
        <v>7.0000000000000007E-2</v>
      </c>
      <c r="K19" s="24">
        <v>0.67</v>
      </c>
      <c r="L19" s="24">
        <v>0.01</v>
      </c>
      <c r="M19" s="24">
        <v>0</v>
      </c>
      <c r="N19" s="24">
        <v>14.5</v>
      </c>
      <c r="O19" s="24">
        <v>22.8</v>
      </c>
      <c r="P19" s="20">
        <v>9.9</v>
      </c>
      <c r="Q19" s="24">
        <v>8.1999999999999993</v>
      </c>
      <c r="R19" s="24">
        <v>2.2999999999999998</v>
      </c>
      <c r="S19" s="24">
        <v>9.5</v>
      </c>
      <c r="T19" s="20">
        <v>0.3</v>
      </c>
      <c r="U19" s="24">
        <v>1.4</v>
      </c>
      <c r="V19" s="24">
        <v>0.33</v>
      </c>
      <c r="W19" s="20">
        <v>5.8</v>
      </c>
      <c r="X19" s="2"/>
    </row>
    <row r="20" spans="1:24" s="33" customFormat="1" ht="17.25" customHeight="1" x14ac:dyDescent="0.3">
      <c r="A20" s="15"/>
      <c r="B20" s="96" t="s">
        <v>66</v>
      </c>
      <c r="C20" s="46">
        <v>5</v>
      </c>
      <c r="D20" s="67">
        <v>5</v>
      </c>
      <c r="E20" s="67"/>
      <c r="F20" s="67"/>
      <c r="G20" s="67"/>
      <c r="H20" s="24"/>
      <c r="I20" s="24"/>
      <c r="J20" s="24"/>
      <c r="K20" s="24"/>
      <c r="L20" s="20"/>
      <c r="M20" s="68"/>
      <c r="N20" s="24"/>
      <c r="O20" s="24"/>
      <c r="P20" s="20"/>
      <c r="Q20" s="24"/>
      <c r="R20" s="24"/>
      <c r="S20" s="24"/>
      <c r="T20" s="20"/>
      <c r="U20" s="24"/>
      <c r="V20" s="24"/>
      <c r="W20" s="20"/>
      <c r="X20" s="2"/>
    </row>
    <row r="21" spans="1:24" s="33" customFormat="1" ht="18" x14ac:dyDescent="0.3">
      <c r="A21" s="15"/>
      <c r="B21" s="71" t="s">
        <v>25</v>
      </c>
      <c r="C21" s="16" t="s">
        <v>73</v>
      </c>
      <c r="D21" s="19">
        <v>4</v>
      </c>
      <c r="E21" s="19"/>
      <c r="F21" s="19"/>
      <c r="G21" s="18"/>
      <c r="H21" s="18"/>
      <c r="I21" s="18"/>
      <c r="J21" s="18"/>
      <c r="K21" s="18"/>
      <c r="L21" s="20"/>
      <c r="M21" s="18"/>
      <c r="N21" s="18"/>
      <c r="O21" s="19"/>
      <c r="P21" s="19"/>
      <c r="Q21" s="18"/>
      <c r="R21" s="18"/>
      <c r="S21" s="19"/>
      <c r="T21" s="19"/>
      <c r="U21" s="18"/>
      <c r="V21" s="19"/>
      <c r="W21" s="19"/>
      <c r="X21" s="2"/>
    </row>
    <row r="22" spans="1:24" s="33" customFormat="1" ht="18" x14ac:dyDescent="0.3">
      <c r="A22" s="15"/>
      <c r="B22" s="71" t="s">
        <v>68</v>
      </c>
      <c r="C22" s="16" t="s">
        <v>102</v>
      </c>
      <c r="D22" s="19">
        <v>3</v>
      </c>
      <c r="E22" s="19"/>
      <c r="F22" s="19"/>
      <c r="G22" s="18"/>
      <c r="H22" s="18"/>
      <c r="I22" s="18"/>
      <c r="J22" s="18"/>
      <c r="K22" s="18"/>
      <c r="L22" s="20"/>
      <c r="M22" s="18"/>
      <c r="N22" s="18"/>
      <c r="O22" s="19"/>
      <c r="P22" s="19"/>
      <c r="Q22" s="18"/>
      <c r="R22" s="18"/>
      <c r="S22" s="19"/>
      <c r="T22" s="19"/>
      <c r="U22" s="18"/>
      <c r="V22" s="19"/>
      <c r="W22" s="19"/>
      <c r="X22" s="2"/>
    </row>
    <row r="23" spans="1:24" s="33" customFormat="1" ht="18" x14ac:dyDescent="0.3">
      <c r="A23" s="15"/>
      <c r="B23" s="71" t="s">
        <v>103</v>
      </c>
      <c r="C23" s="16" t="s">
        <v>74</v>
      </c>
      <c r="D23" s="19">
        <v>5</v>
      </c>
      <c r="E23" s="19"/>
      <c r="F23" s="19"/>
      <c r="G23" s="18"/>
      <c r="H23" s="18"/>
      <c r="I23" s="18"/>
      <c r="J23" s="18"/>
      <c r="K23" s="18"/>
      <c r="L23" s="20"/>
      <c r="M23" s="18"/>
      <c r="N23" s="18"/>
      <c r="O23" s="19"/>
      <c r="P23" s="19"/>
      <c r="Q23" s="18"/>
      <c r="R23" s="18"/>
      <c r="S23" s="19"/>
      <c r="T23" s="19"/>
      <c r="U23" s="18"/>
      <c r="V23" s="19"/>
      <c r="W23" s="19"/>
      <c r="X23" s="2"/>
    </row>
    <row r="24" spans="1:24" s="33" customFormat="1" ht="18" x14ac:dyDescent="0.3">
      <c r="A24" s="15"/>
      <c r="B24" s="71" t="s">
        <v>69</v>
      </c>
      <c r="C24" s="16" t="s">
        <v>52</v>
      </c>
      <c r="D24" s="19">
        <v>0.5</v>
      </c>
      <c r="E24" s="19"/>
      <c r="F24" s="19"/>
      <c r="G24" s="18"/>
      <c r="H24" s="18"/>
      <c r="I24" s="18"/>
      <c r="J24" s="18"/>
      <c r="K24" s="18"/>
      <c r="L24" s="20"/>
      <c r="M24" s="18"/>
      <c r="N24" s="18"/>
      <c r="O24" s="19"/>
      <c r="P24" s="19"/>
      <c r="Q24" s="18"/>
      <c r="R24" s="18"/>
      <c r="S24" s="19"/>
      <c r="T24" s="19"/>
      <c r="U24" s="18"/>
      <c r="V24" s="19"/>
      <c r="W24" s="19"/>
      <c r="X24" s="2"/>
    </row>
    <row r="25" spans="1:24" s="30" customFormat="1" ht="20.25" customHeight="1" x14ac:dyDescent="0.3">
      <c r="A25" s="15"/>
      <c r="B25" s="72" t="s">
        <v>31</v>
      </c>
      <c r="C25" s="16" t="s">
        <v>104</v>
      </c>
      <c r="D25" s="19">
        <v>0</v>
      </c>
      <c r="E25" s="19"/>
      <c r="F25" s="19"/>
      <c r="G25" s="18"/>
      <c r="H25" s="18"/>
      <c r="I25" s="18"/>
      <c r="J25" s="18"/>
      <c r="K25" s="18"/>
      <c r="L25" s="19"/>
      <c r="M25" s="18"/>
      <c r="N25" s="18"/>
      <c r="O25" s="19"/>
      <c r="P25" s="19"/>
      <c r="Q25" s="18"/>
      <c r="R25" s="18"/>
      <c r="S25" s="19"/>
      <c r="T25" s="19"/>
      <c r="U25" s="18"/>
      <c r="V25" s="19"/>
      <c r="W25" s="19"/>
      <c r="X25" s="2"/>
    </row>
    <row r="26" spans="1:24" s="33" customFormat="1" ht="18" x14ac:dyDescent="0.3">
      <c r="A26" s="15"/>
      <c r="B26" s="72" t="s">
        <v>70</v>
      </c>
      <c r="C26" s="16" t="s">
        <v>105</v>
      </c>
      <c r="D26" s="19">
        <v>110</v>
      </c>
      <c r="E26" s="19"/>
      <c r="F26" s="19"/>
      <c r="G26" s="18"/>
      <c r="H26" s="18"/>
      <c r="I26" s="18"/>
      <c r="J26" s="18"/>
      <c r="K26" s="18"/>
      <c r="L26" s="19"/>
      <c r="M26" s="18"/>
      <c r="N26" s="18"/>
      <c r="O26" s="19"/>
      <c r="P26" s="19"/>
      <c r="Q26" s="18"/>
      <c r="R26" s="18"/>
      <c r="S26" s="19"/>
      <c r="T26" s="19"/>
      <c r="U26" s="18"/>
      <c r="V26" s="19"/>
      <c r="W26" s="19"/>
      <c r="X26" s="2"/>
    </row>
    <row r="27" spans="1:24" s="33" customFormat="1" ht="36" x14ac:dyDescent="0.3">
      <c r="A27" s="86" t="s">
        <v>107</v>
      </c>
      <c r="B27" s="76" t="s">
        <v>106</v>
      </c>
      <c r="C27" s="16"/>
      <c r="D27" s="19"/>
      <c r="E27" s="20">
        <v>200</v>
      </c>
      <c r="F27" s="20">
        <v>0.4</v>
      </c>
      <c r="G27" s="24">
        <v>0.1</v>
      </c>
      <c r="H27" s="24">
        <v>18.399999999999999</v>
      </c>
      <c r="I27" s="24">
        <v>75.8</v>
      </c>
      <c r="J27" s="24">
        <v>0</v>
      </c>
      <c r="K27" s="24">
        <v>0</v>
      </c>
      <c r="L27" s="23">
        <v>0.02</v>
      </c>
      <c r="M27" s="24">
        <v>0.01</v>
      </c>
      <c r="N27" s="24">
        <v>0.72</v>
      </c>
      <c r="O27" s="20">
        <v>138</v>
      </c>
      <c r="P27" s="20">
        <v>17.8</v>
      </c>
      <c r="Q27" s="24">
        <v>14</v>
      </c>
      <c r="R27" s="24">
        <v>7.3</v>
      </c>
      <c r="S27" s="20">
        <v>22</v>
      </c>
      <c r="T27" s="20">
        <v>0.54</v>
      </c>
      <c r="U27" s="24">
        <v>0.2</v>
      </c>
      <c r="V27" s="20">
        <v>0.11</v>
      </c>
      <c r="W27" s="20">
        <v>46.8</v>
      </c>
      <c r="X27" s="2"/>
    </row>
    <row r="28" spans="1:24" s="33" customFormat="1" ht="18" x14ac:dyDescent="0.3">
      <c r="A28" s="15"/>
      <c r="B28" s="71" t="s">
        <v>108</v>
      </c>
      <c r="C28" s="21" t="s">
        <v>109</v>
      </c>
      <c r="D28" s="17">
        <v>20</v>
      </c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2"/>
    </row>
    <row r="29" spans="1:24" s="33" customFormat="1" ht="18" x14ac:dyDescent="0.35">
      <c r="A29" s="15"/>
      <c r="B29" s="70" t="s">
        <v>67</v>
      </c>
      <c r="C29" s="58" t="s">
        <v>110</v>
      </c>
      <c r="D29" s="78">
        <v>7</v>
      </c>
      <c r="E29" s="59"/>
      <c r="F29" s="78"/>
      <c r="G29" s="79"/>
      <c r="H29" s="79"/>
      <c r="I29" s="79"/>
      <c r="J29" s="79"/>
      <c r="K29" s="79"/>
      <c r="L29" s="19"/>
      <c r="M29" s="79"/>
      <c r="N29" s="79"/>
      <c r="O29" s="17"/>
      <c r="P29" s="17"/>
      <c r="Q29" s="79"/>
      <c r="R29" s="79"/>
      <c r="S29" s="23"/>
      <c r="T29" s="23"/>
      <c r="U29" s="60"/>
      <c r="V29" s="23"/>
      <c r="W29" s="23"/>
      <c r="X29" s="2"/>
    </row>
    <row r="30" spans="1:24" s="33" customFormat="1" ht="18" x14ac:dyDescent="0.35">
      <c r="A30" s="15"/>
      <c r="B30" s="74" t="s">
        <v>49</v>
      </c>
      <c r="C30" s="16" t="s">
        <v>111</v>
      </c>
      <c r="D30" s="19">
        <v>202</v>
      </c>
      <c r="E30" s="20"/>
      <c r="F30" s="19"/>
      <c r="G30" s="18"/>
      <c r="H30" s="18"/>
      <c r="I30" s="18"/>
      <c r="J30" s="18"/>
      <c r="K30" s="18"/>
      <c r="L30" s="19"/>
      <c r="M30" s="18"/>
      <c r="N30" s="18"/>
      <c r="O30" s="19"/>
      <c r="P30" s="19"/>
      <c r="Q30" s="18"/>
      <c r="R30" s="18"/>
      <c r="S30" s="20"/>
      <c r="T30" s="20"/>
      <c r="U30" s="24"/>
      <c r="V30" s="20"/>
      <c r="W30" s="20"/>
      <c r="X30" s="2"/>
    </row>
    <row r="31" spans="1:24" s="30" customFormat="1" ht="20.25" customHeight="1" x14ac:dyDescent="0.3">
      <c r="A31" s="86" t="s">
        <v>84</v>
      </c>
      <c r="B31" s="73" t="s">
        <v>137</v>
      </c>
      <c r="C31" s="16"/>
      <c r="D31" s="19"/>
      <c r="E31" s="20">
        <v>150</v>
      </c>
      <c r="F31" s="20">
        <v>2.2999999999999998</v>
      </c>
      <c r="G31" s="24">
        <v>0.8</v>
      </c>
      <c r="H31" s="24">
        <v>31.5</v>
      </c>
      <c r="I31" s="24">
        <v>141.80000000000001</v>
      </c>
      <c r="J31" s="24">
        <v>0</v>
      </c>
      <c r="K31" s="24">
        <v>10</v>
      </c>
      <c r="L31" s="20">
        <v>0.04</v>
      </c>
      <c r="M31" s="24">
        <v>0.05</v>
      </c>
      <c r="N31" s="24">
        <v>0</v>
      </c>
      <c r="O31" s="20">
        <v>3.58</v>
      </c>
      <c r="P31" s="20">
        <v>0.01</v>
      </c>
      <c r="Q31" s="24">
        <v>8</v>
      </c>
      <c r="R31" s="24">
        <v>42</v>
      </c>
      <c r="S31" s="20">
        <v>0</v>
      </c>
      <c r="T31" s="20">
        <v>0.6</v>
      </c>
      <c r="U31" s="24">
        <v>0</v>
      </c>
      <c r="V31" s="20">
        <v>1</v>
      </c>
      <c r="W31" s="20">
        <v>22</v>
      </c>
      <c r="X31" s="2"/>
    </row>
    <row r="32" spans="1:24" s="33" customFormat="1" ht="18" x14ac:dyDescent="0.3">
      <c r="A32" s="86" t="s">
        <v>84</v>
      </c>
      <c r="B32" s="85" t="s">
        <v>85</v>
      </c>
      <c r="C32" s="57"/>
      <c r="D32" s="52"/>
      <c r="E32" s="52">
        <v>25</v>
      </c>
      <c r="F32" s="52">
        <v>1.7</v>
      </c>
      <c r="G32" s="52">
        <v>0.3</v>
      </c>
      <c r="H32" s="52">
        <v>8.4</v>
      </c>
      <c r="I32" s="53">
        <v>42.7</v>
      </c>
      <c r="J32" s="53">
        <v>0</v>
      </c>
      <c r="K32" s="53">
        <v>0</v>
      </c>
      <c r="L32" s="19">
        <v>0.1</v>
      </c>
      <c r="M32" s="53">
        <v>0.04</v>
      </c>
      <c r="N32" s="53">
        <v>0</v>
      </c>
      <c r="O32" s="41">
        <v>0.14000000000000001</v>
      </c>
      <c r="P32" s="41">
        <v>0.47</v>
      </c>
      <c r="Q32" s="53">
        <v>13.8</v>
      </c>
      <c r="R32" s="41">
        <v>19.8</v>
      </c>
      <c r="S32" s="41">
        <v>77.400000000000006</v>
      </c>
      <c r="T32" s="19">
        <v>2.16</v>
      </c>
      <c r="U32" s="18">
        <v>0</v>
      </c>
      <c r="V32" s="18">
        <v>17.28</v>
      </c>
      <c r="W32" s="19">
        <v>0</v>
      </c>
      <c r="X32" s="2"/>
    </row>
    <row r="33" spans="1:24" s="33" customFormat="1" ht="18" x14ac:dyDescent="0.3">
      <c r="A33" s="86" t="s">
        <v>84</v>
      </c>
      <c r="B33" s="87" t="s">
        <v>57</v>
      </c>
      <c r="C33" s="45"/>
      <c r="D33" s="39"/>
      <c r="E33" s="39">
        <v>45</v>
      </c>
      <c r="F33" s="39">
        <v>3.4</v>
      </c>
      <c r="G33" s="39">
        <v>0.4</v>
      </c>
      <c r="H33" s="39">
        <v>22.1</v>
      </c>
      <c r="I33" s="40">
        <v>105.5</v>
      </c>
      <c r="J33" s="53">
        <v>0</v>
      </c>
      <c r="K33" s="53">
        <v>0</v>
      </c>
      <c r="L33" s="19">
        <v>0.1</v>
      </c>
      <c r="M33" s="53">
        <v>0.04</v>
      </c>
      <c r="N33" s="53">
        <v>0</v>
      </c>
      <c r="O33" s="41">
        <v>0.14000000000000001</v>
      </c>
      <c r="P33" s="41">
        <v>0.47</v>
      </c>
      <c r="Q33" s="53">
        <v>13.8</v>
      </c>
      <c r="R33" s="41">
        <v>19.8</v>
      </c>
      <c r="S33" s="41">
        <v>77.400000000000006</v>
      </c>
      <c r="T33" s="19">
        <v>2.16</v>
      </c>
      <c r="U33" s="18">
        <v>0</v>
      </c>
      <c r="V33" s="18">
        <v>17.28</v>
      </c>
      <c r="W33" s="19">
        <v>0</v>
      </c>
      <c r="X33" s="2"/>
    </row>
    <row r="34" spans="1:24" s="33" customFormat="1" ht="17.399999999999999" x14ac:dyDescent="0.3">
      <c r="A34" s="15"/>
      <c r="B34" s="73" t="s">
        <v>87</v>
      </c>
      <c r="C34" s="16"/>
      <c r="D34" s="20"/>
      <c r="E34" s="20">
        <f>E33+E32+E31+E27+E19+E15+E10</f>
        <v>805</v>
      </c>
      <c r="F34" s="20">
        <f>F33+F32+F31+F27+F19+F15</f>
        <v>29.8</v>
      </c>
      <c r="G34" s="20">
        <f>G33+G32+G31+G27+G19+G15+G10</f>
        <v>29.799999999999997</v>
      </c>
      <c r="H34" s="20">
        <f>H33+H32+H31+H27+H19+H15+H10</f>
        <v>132.86000000000001</v>
      </c>
      <c r="I34" s="20">
        <f>I33+I32+I31+I27+I19+I15+I10</f>
        <v>961.34</v>
      </c>
      <c r="J34" s="20">
        <f>J32+J31+J27+J19+J15+J10</f>
        <v>0.19</v>
      </c>
      <c r="K34" s="20">
        <f>K33+K32+K31+K27+K19+K15+K10</f>
        <v>12.75</v>
      </c>
      <c r="L34" s="20">
        <f>L33+L32+L31+L27+L19+L15+L10</f>
        <v>0.6100000000000001</v>
      </c>
      <c r="M34" s="20">
        <f>M33+M32+M31+M27+M19+M15+M10</f>
        <v>0.43000000000000005</v>
      </c>
      <c r="N34" s="20">
        <f>N33+N32+N31+N27+N19+N15+N10</f>
        <v>41.72</v>
      </c>
      <c r="O34" s="20">
        <f>O33+O32+O31+O27+O19+O10</f>
        <v>456.66</v>
      </c>
      <c r="P34" s="20">
        <f>P33+P32+P31+P27+P19+P10</f>
        <v>227.65</v>
      </c>
      <c r="Q34" s="20">
        <f>Q33+Q32+Q31+Q27+Q19+Q10</f>
        <v>77.8</v>
      </c>
      <c r="R34" s="20">
        <f>R33+R32+R31+R19+R10</f>
        <v>243.89999999999998</v>
      </c>
      <c r="S34" s="20">
        <f>S33+S32+S31+S27+S19+S10</f>
        <v>427.3</v>
      </c>
      <c r="T34" s="20">
        <f>T33+T32+T31+T27+T19+T10</f>
        <v>11.149999999999999</v>
      </c>
      <c r="U34" s="20">
        <f>U33+U32+U31+U27+U19+U10</f>
        <v>31.6</v>
      </c>
      <c r="V34" s="20">
        <f>V33+V32+V31+V27+V19+V10</f>
        <v>40.69</v>
      </c>
      <c r="W34" s="20">
        <f>W33+W32+W31+W27+W19+W10</f>
        <v>95.6</v>
      </c>
      <c r="X34" s="30"/>
    </row>
    <row r="35" spans="1:24" s="33" customFormat="1" x14ac:dyDescent="0.3">
      <c r="X35" s="30"/>
    </row>
    <row r="36" spans="1:24" s="33" customFormat="1" x14ac:dyDescent="0.3">
      <c r="X36" s="2"/>
    </row>
    <row r="37" spans="1:24" s="33" customFormat="1" x14ac:dyDescent="0.3">
      <c r="X37" s="30"/>
    </row>
    <row r="38" spans="1:24" s="33" customFormat="1" x14ac:dyDescent="0.3">
      <c r="X38" s="2"/>
    </row>
    <row r="39" spans="1:24" s="33" customFormat="1" ht="14.4" x14ac:dyDescent="0.3">
      <c r="X39" s="22"/>
    </row>
    <row r="40" spans="1:24" s="33" customFormat="1" x14ac:dyDescent="0.3">
      <c r="X40" s="2"/>
    </row>
    <row r="41" spans="1:24" s="33" customFormat="1" x14ac:dyDescent="0.3">
      <c r="X41" s="2"/>
    </row>
    <row r="42" spans="1:24" s="33" customFormat="1" x14ac:dyDescent="0.3">
      <c r="X42" s="2"/>
    </row>
    <row r="43" spans="1:24" s="33" customFormat="1" x14ac:dyDescent="0.3">
      <c r="X43" s="2"/>
    </row>
    <row r="44" spans="1:24" s="33" customFormat="1" x14ac:dyDescent="0.3">
      <c r="X44" s="2"/>
    </row>
    <row r="45" spans="1:24" s="33" customFormat="1" x14ac:dyDescent="0.3">
      <c r="X45" s="2"/>
    </row>
    <row r="46" spans="1:24" s="33" customFormat="1" x14ac:dyDescent="0.3">
      <c r="X46" s="2"/>
    </row>
    <row r="47" spans="1:24" s="30" customFormat="1" ht="13.5" customHeight="1" x14ac:dyDescent="0.3">
      <c r="A47" s="33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2"/>
    </row>
    <row r="48" spans="1:24" s="33" customFormat="1" x14ac:dyDescent="0.3">
      <c r="X48" s="2"/>
    </row>
    <row r="49" spans="1:24" s="33" customFormat="1" x14ac:dyDescent="0.3">
      <c r="X49" s="2"/>
    </row>
    <row r="50" spans="1:24" s="33" customFormat="1" x14ac:dyDescent="0.3">
      <c r="A50" s="30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X50" s="27"/>
    </row>
    <row r="51" spans="1:24" s="33" customFormat="1" x14ac:dyDescent="0.3">
      <c r="X51" s="27"/>
    </row>
    <row r="52" spans="1:24" s="33" customFormat="1" ht="14.4" x14ac:dyDescent="0.3"/>
    <row r="53" spans="1:24" s="33" customFormat="1" ht="14.4" x14ac:dyDescent="0.3"/>
    <row r="54" spans="1:24" s="33" customFormat="1" ht="14.4" x14ac:dyDescent="0.3"/>
    <row r="55" spans="1:24" s="33" customFormat="1" x14ac:dyDescent="0.3">
      <c r="O55" s="30"/>
      <c r="P55" s="30"/>
      <c r="Q55" s="30"/>
      <c r="R55" s="30"/>
      <c r="S55" s="30"/>
      <c r="T55" s="30"/>
      <c r="U55" s="30"/>
      <c r="V55" s="30"/>
      <c r="W55" s="30"/>
    </row>
    <row r="56" spans="1:24" s="33" customFormat="1" ht="14.4" x14ac:dyDescent="0.3"/>
    <row r="57" spans="1:24" s="33" customFormat="1" ht="14.4" x14ac:dyDescent="0.3"/>
    <row r="58" spans="1:24" s="33" customFormat="1" ht="14.4" x14ac:dyDescent="0.3"/>
    <row r="59" spans="1:24" s="33" customFormat="1" ht="14.4" x14ac:dyDescent="0.3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</row>
    <row r="60" spans="1:24" s="33" customFormat="1" x14ac:dyDescent="0.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24" s="33" customFormat="1" ht="14.4" x14ac:dyDescent="0.3">
      <c r="A61" s="2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</row>
    <row r="62" spans="1:24" s="33" customFormat="1" ht="16.5" customHeight="1" x14ac:dyDescent="0.3">
      <c r="A62" s="2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</row>
    <row r="63" spans="1:24" s="33" customFormat="1" ht="16.5" customHeight="1" x14ac:dyDescent="0.3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</row>
    <row r="64" spans="1:24" s="33" customFormat="1" ht="16.5" customHeight="1" x14ac:dyDescent="0.3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</row>
    <row r="65" spans="1:23" s="33" customFormat="1" ht="16.5" customHeight="1" x14ac:dyDescent="0.3">
      <c r="A65" s="2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"/>
      <c r="P65" s="2"/>
      <c r="Q65" s="2"/>
      <c r="R65" s="2"/>
      <c r="S65" s="2"/>
      <c r="T65" s="2"/>
      <c r="U65" s="2"/>
      <c r="V65" s="2"/>
      <c r="W65" s="2"/>
    </row>
    <row r="66" spans="1:23" s="33" customFormat="1" ht="16.5" customHeight="1" x14ac:dyDescent="0.3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2"/>
      <c r="P66" s="22"/>
      <c r="Q66" s="22"/>
      <c r="R66" s="22"/>
      <c r="S66" s="22"/>
      <c r="T66" s="22"/>
      <c r="U66" s="22"/>
      <c r="V66" s="22"/>
      <c r="W66" s="22"/>
    </row>
    <row r="67" spans="1:23" s="33" customFormat="1" ht="16.5" customHeight="1" x14ac:dyDescent="0.3">
      <c r="A67" s="2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</row>
    <row r="68" spans="1:23" s="33" customFormat="1" ht="16.5" customHeight="1" x14ac:dyDescent="0.3">
      <c r="A68" s="2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</row>
    <row r="69" spans="1:23" s="33" customFormat="1" ht="16.5" customHeight="1" x14ac:dyDescent="0.3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</row>
    <row r="70" spans="1:23" s="33" customFormat="1" ht="16.5" customHeight="1" x14ac:dyDescent="0.3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</row>
    <row r="71" spans="1:23" s="33" customFormat="1" x14ac:dyDescent="0.3">
      <c r="A71" s="2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"/>
      <c r="P71" s="2"/>
      <c r="Q71" s="2"/>
      <c r="R71" s="2"/>
      <c r="S71" s="2"/>
      <c r="T71" s="2"/>
      <c r="U71" s="2"/>
      <c r="V71" s="2"/>
      <c r="W71" s="2"/>
    </row>
    <row r="72" spans="1:23" s="30" customFormat="1" ht="20.25" customHeight="1" x14ac:dyDescent="0.3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</row>
    <row r="73" spans="1:23" s="33" customFormat="1" ht="14.4" x14ac:dyDescent="0.3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</row>
    <row r="74" spans="1:23" s="33" customFormat="1" ht="14.4" x14ac:dyDescent="0.3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</row>
    <row r="75" spans="1:23" s="33" customFormat="1" ht="14.4" x14ac:dyDescent="0.3">
      <c r="A75" s="2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</row>
    <row r="76" spans="1:23" s="33" customFormat="1" ht="14.4" x14ac:dyDescent="0.3">
      <c r="A76" s="2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</row>
    <row r="77" spans="1:23" s="33" customFormat="1" ht="14.4" x14ac:dyDescent="0.3">
      <c r="A77" s="2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</row>
    <row r="78" spans="1:23" s="33" customFormat="1" ht="14.4" x14ac:dyDescent="0.3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</row>
    <row r="79" spans="1:23" s="33" customFormat="1" ht="14.4" x14ac:dyDescent="0.3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</row>
    <row r="80" spans="1:23" s="33" customFormat="1" ht="14.4" x14ac:dyDescent="0.3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</row>
    <row r="81" spans="1:23" s="22" customFormat="1" ht="14.4" x14ac:dyDescent="0.3"/>
    <row r="82" spans="1:23" ht="20.25" customHeight="1" x14ac:dyDescent="0.3">
      <c r="A82" s="2"/>
      <c r="B82" s="2"/>
      <c r="I82" s="2"/>
      <c r="O82" s="22"/>
      <c r="P82" s="22"/>
      <c r="Q82" s="22"/>
      <c r="R82" s="22"/>
      <c r="S82" s="22"/>
      <c r="T82" s="22"/>
      <c r="U82" s="22"/>
      <c r="V82" s="22"/>
      <c r="W82" s="22"/>
    </row>
    <row r="83" spans="1:23" s="22" customFormat="1" x14ac:dyDescent="0.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23" s="22" customFormat="1" x14ac:dyDescent="0.3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23" s="22" customFormat="1" x14ac:dyDescent="0.3">
      <c r="A85" s="30"/>
      <c r="B85" s="28"/>
      <c r="C85" s="2"/>
      <c r="D85" s="2"/>
      <c r="E85" s="2"/>
      <c r="F85" s="2"/>
      <c r="G85" s="2"/>
      <c r="H85" s="2"/>
      <c r="I85" s="30"/>
      <c r="J85" s="2"/>
      <c r="K85" s="2"/>
      <c r="L85" s="2"/>
      <c r="M85" s="2"/>
      <c r="N85" s="2"/>
    </row>
    <row r="86" spans="1:23" s="22" customFormat="1" x14ac:dyDescent="0.3">
      <c r="A86" s="30"/>
      <c r="B86" s="28"/>
      <c r="C86" s="2"/>
      <c r="D86" s="2"/>
      <c r="E86" s="2"/>
      <c r="F86" s="2"/>
      <c r="G86" s="2"/>
      <c r="H86" s="2"/>
      <c r="I86" s="30"/>
      <c r="J86" s="2"/>
      <c r="K86" s="2"/>
      <c r="L86" s="2"/>
      <c r="M86" s="2"/>
      <c r="N86" s="2"/>
    </row>
    <row r="87" spans="1:23" s="22" customFormat="1" x14ac:dyDescent="0.3">
      <c r="A87" s="30"/>
      <c r="B87" s="28"/>
      <c r="C87" s="2"/>
      <c r="D87" s="2"/>
      <c r="E87" s="2"/>
      <c r="F87" s="2"/>
      <c r="G87" s="2"/>
      <c r="H87" s="2"/>
      <c r="I87" s="30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</row>
    <row r="88" spans="1:23" ht="19.5" customHeight="1" x14ac:dyDescent="0.3"/>
    <row r="89" spans="1:23" s="22" customFormat="1" x14ac:dyDescent="0.3">
      <c r="A89" s="30"/>
      <c r="B89" s="28"/>
      <c r="C89" s="2"/>
      <c r="D89" s="2"/>
      <c r="E89" s="2"/>
      <c r="F89" s="2"/>
      <c r="G89" s="2"/>
      <c r="H89" s="2"/>
      <c r="I89" s="30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</row>
    <row r="90" spans="1:23" s="22" customFormat="1" x14ac:dyDescent="0.3">
      <c r="A90" s="30"/>
      <c r="B90" s="28"/>
      <c r="C90" s="2"/>
      <c r="D90" s="2"/>
      <c r="E90" s="2"/>
      <c r="F90" s="2"/>
      <c r="G90" s="2"/>
      <c r="H90" s="2"/>
      <c r="I90" s="30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</row>
    <row r="91" spans="1:23" s="22" customFormat="1" x14ac:dyDescent="0.3">
      <c r="A91" s="30"/>
      <c r="B91" s="28"/>
      <c r="C91" s="2"/>
      <c r="D91" s="2"/>
      <c r="E91" s="2"/>
      <c r="F91" s="2"/>
      <c r="G91" s="2"/>
      <c r="H91" s="2"/>
      <c r="I91" s="30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</row>
    <row r="92" spans="1:23" s="22" customFormat="1" x14ac:dyDescent="0.3">
      <c r="A92" s="30"/>
      <c r="B92" s="28"/>
      <c r="C92" s="2"/>
      <c r="D92" s="2"/>
      <c r="E92" s="2"/>
      <c r="F92" s="2"/>
      <c r="G92" s="2"/>
      <c r="H92" s="2"/>
      <c r="I92" s="30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</row>
    <row r="93" spans="1:23" s="22" customFormat="1" x14ac:dyDescent="0.3">
      <c r="A93" s="30"/>
      <c r="B93" s="28"/>
      <c r="C93" s="2"/>
      <c r="D93" s="2"/>
      <c r="E93" s="2"/>
      <c r="F93" s="2"/>
      <c r="G93" s="2"/>
      <c r="H93" s="2"/>
      <c r="I93" s="30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</row>
    <row r="94" spans="1:23" s="22" customFormat="1" x14ac:dyDescent="0.3">
      <c r="A94" s="30"/>
      <c r="B94" s="28"/>
      <c r="C94" s="2"/>
      <c r="D94" s="2"/>
      <c r="E94" s="2"/>
      <c r="F94" s="2"/>
      <c r="G94" s="2"/>
      <c r="H94" s="2"/>
      <c r="I94" s="30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</row>
    <row r="95" spans="1:23" s="22" customFormat="1" x14ac:dyDescent="0.3">
      <c r="A95" s="30"/>
      <c r="B95" s="28"/>
      <c r="C95" s="2"/>
      <c r="D95" s="2"/>
      <c r="E95" s="2"/>
      <c r="F95" s="2"/>
      <c r="G95" s="2"/>
      <c r="H95" s="2"/>
      <c r="I95" s="30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</row>
    <row r="96" spans="1:23" s="22" customFormat="1" ht="16.5" customHeight="1" x14ac:dyDescent="0.3">
      <c r="A96" s="30"/>
      <c r="B96" s="28"/>
      <c r="C96" s="2"/>
      <c r="D96" s="2"/>
      <c r="E96" s="2"/>
      <c r="F96" s="2"/>
      <c r="G96" s="2"/>
      <c r="H96" s="2"/>
      <c r="I96" s="30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</row>
    <row r="97" spans="1:23" s="22" customFormat="1" x14ac:dyDescent="0.3">
      <c r="A97" s="30"/>
      <c r="B97" s="28"/>
      <c r="C97" s="2"/>
      <c r="D97" s="2"/>
      <c r="E97" s="2"/>
      <c r="F97" s="2"/>
      <c r="G97" s="2"/>
      <c r="H97" s="2"/>
      <c r="I97" s="30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</row>
    <row r="98" spans="1:23" s="22" customFormat="1" x14ac:dyDescent="0.3">
      <c r="A98" s="30"/>
      <c r="B98" s="28"/>
      <c r="C98" s="2"/>
      <c r="D98" s="2"/>
      <c r="E98" s="2"/>
      <c r="F98" s="2"/>
      <c r="G98" s="2"/>
      <c r="H98" s="2"/>
      <c r="I98" s="30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</row>
    <row r="99" spans="1:23" s="22" customFormat="1" x14ac:dyDescent="0.3">
      <c r="A99" s="30"/>
      <c r="B99" s="28"/>
      <c r="C99" s="2"/>
      <c r="D99" s="2"/>
      <c r="E99" s="2"/>
      <c r="F99" s="2"/>
      <c r="G99" s="2"/>
      <c r="H99" s="2"/>
      <c r="I99" s="30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</row>
    <row r="100" spans="1:23" s="22" customFormat="1" x14ac:dyDescent="0.3">
      <c r="A100" s="30"/>
      <c r="B100" s="28"/>
      <c r="C100" s="2"/>
      <c r="D100" s="2"/>
      <c r="E100" s="2"/>
      <c r="F100" s="2"/>
      <c r="G100" s="2"/>
      <c r="H100" s="2"/>
      <c r="I100" s="30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</row>
    <row r="101" spans="1:23" s="22" customFormat="1" x14ac:dyDescent="0.3">
      <c r="A101" s="30"/>
      <c r="B101" s="28"/>
      <c r="C101" s="2"/>
      <c r="D101" s="2"/>
      <c r="E101" s="2"/>
      <c r="F101" s="2"/>
      <c r="G101" s="2"/>
      <c r="H101" s="2"/>
      <c r="I101" s="30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</row>
    <row r="102" spans="1:23" s="22" customFormat="1" x14ac:dyDescent="0.3">
      <c r="A102" s="30"/>
      <c r="B102" s="28"/>
      <c r="C102" s="2"/>
      <c r="D102" s="2"/>
      <c r="E102" s="2"/>
      <c r="F102" s="2"/>
      <c r="G102" s="2"/>
      <c r="H102" s="2"/>
      <c r="I102" s="30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</row>
    <row r="103" spans="1:23" s="22" customFormat="1" x14ac:dyDescent="0.3">
      <c r="A103" s="30"/>
      <c r="B103" s="28"/>
      <c r="C103" s="2"/>
      <c r="D103" s="2"/>
      <c r="E103" s="2"/>
      <c r="F103" s="2"/>
      <c r="G103" s="2"/>
      <c r="H103" s="2"/>
      <c r="I103" s="30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</row>
    <row r="104" spans="1:23" ht="84" customHeight="1" x14ac:dyDescent="0.3"/>
  </sheetData>
  <mergeCells count="11">
    <mergeCell ref="P6:X6"/>
    <mergeCell ref="H9:M9"/>
    <mergeCell ref="C3:L3"/>
    <mergeCell ref="B6:B7"/>
    <mergeCell ref="C6:C7"/>
    <mergeCell ref="D6:D7"/>
    <mergeCell ref="A6:A7"/>
    <mergeCell ref="A3:A5"/>
    <mergeCell ref="E6:E7"/>
    <mergeCell ref="I6:I7"/>
    <mergeCell ref="J6:N6"/>
  </mergeCells>
  <pageMargins left="0.7" right="0.7" top="0.75" bottom="0.75" header="0.3" footer="0.3"/>
  <pageSetup paperSize="9" scale="6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06"/>
  <sheetViews>
    <sheetView zoomScale="93" zoomScaleNormal="93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22" sqref="A22"/>
    </sheetView>
  </sheetViews>
  <sheetFormatPr defaultRowHeight="14.4" x14ac:dyDescent="0.3"/>
  <cols>
    <col min="1" max="1" width="23.5546875" style="22" customWidth="1"/>
    <col min="2" max="2" width="44.6640625" style="22" customWidth="1"/>
    <col min="3" max="4" width="11" style="22" customWidth="1"/>
    <col min="5" max="5" width="17.44140625" style="22" customWidth="1"/>
    <col min="6" max="6" width="10.5546875" style="22" bestFit="1" customWidth="1"/>
    <col min="7" max="7" width="12" style="22" bestFit="1" customWidth="1"/>
    <col min="8" max="8" width="12.44140625" style="22" customWidth="1"/>
    <col min="9" max="9" width="20.109375" style="22" customWidth="1"/>
    <col min="10" max="10" width="10.6640625" style="22" bestFit="1" customWidth="1"/>
    <col min="11" max="12" width="10.88671875" style="22" bestFit="1" customWidth="1"/>
    <col min="13" max="13" width="10.5546875" style="22" bestFit="1" customWidth="1"/>
    <col min="14" max="14" width="9.33203125" style="22" bestFit="1" customWidth="1"/>
    <col min="15" max="23" width="9.109375" style="22"/>
    <col min="24" max="24" width="0.33203125" style="22" customWidth="1"/>
    <col min="25" max="253" width="9.109375" style="22"/>
    <col min="254" max="254" width="41.88671875" style="22" customWidth="1"/>
    <col min="255" max="255" width="11.88671875" style="22" customWidth="1"/>
    <col min="256" max="256" width="9.33203125" style="22" bestFit="1" customWidth="1"/>
    <col min="257" max="258" width="10.5546875" style="22" bestFit="1" customWidth="1"/>
    <col min="259" max="259" width="12" style="22" bestFit="1" customWidth="1"/>
    <col min="260" max="261" width="9.33203125" style="22" bestFit="1" customWidth="1"/>
    <col min="262" max="263" width="10.6640625" style="22" bestFit="1" customWidth="1"/>
    <col min="264" max="265" width="10.88671875" style="22" bestFit="1" customWidth="1"/>
    <col min="266" max="266" width="10.5546875" style="22" bestFit="1" customWidth="1"/>
    <col min="267" max="267" width="9.33203125" style="22" bestFit="1" customWidth="1"/>
    <col min="268" max="509" width="9.109375" style="22"/>
    <col min="510" max="510" width="41.88671875" style="22" customWidth="1"/>
    <col min="511" max="511" width="11.88671875" style="22" customWidth="1"/>
    <col min="512" max="512" width="9.33203125" style="22" bestFit="1" customWidth="1"/>
    <col min="513" max="514" width="10.5546875" style="22" bestFit="1" customWidth="1"/>
    <col min="515" max="515" width="12" style="22" bestFit="1" customWidth="1"/>
    <col min="516" max="517" width="9.33203125" style="22" bestFit="1" customWidth="1"/>
    <col min="518" max="519" width="10.6640625" style="22" bestFit="1" customWidth="1"/>
    <col min="520" max="521" width="10.88671875" style="22" bestFit="1" customWidth="1"/>
    <col min="522" max="522" width="10.5546875" style="22" bestFit="1" customWidth="1"/>
    <col min="523" max="523" width="9.33203125" style="22" bestFit="1" customWidth="1"/>
    <col min="524" max="765" width="9.109375" style="22"/>
    <col min="766" max="766" width="41.88671875" style="22" customWidth="1"/>
    <col min="767" max="767" width="11.88671875" style="22" customWidth="1"/>
    <col min="768" max="768" width="9.33203125" style="22" bestFit="1" customWidth="1"/>
    <col min="769" max="770" width="10.5546875" style="22" bestFit="1" customWidth="1"/>
    <col min="771" max="771" width="12" style="22" bestFit="1" customWidth="1"/>
    <col min="772" max="773" width="9.33203125" style="22" bestFit="1" customWidth="1"/>
    <col min="774" max="775" width="10.6640625" style="22" bestFit="1" customWidth="1"/>
    <col min="776" max="777" width="10.88671875" style="22" bestFit="1" customWidth="1"/>
    <col min="778" max="778" width="10.5546875" style="22" bestFit="1" customWidth="1"/>
    <col min="779" max="779" width="9.33203125" style="22" bestFit="1" customWidth="1"/>
    <col min="780" max="1021" width="9.109375" style="22"/>
    <col min="1022" max="1022" width="41.88671875" style="22" customWidth="1"/>
    <col min="1023" max="1023" width="11.88671875" style="22" customWidth="1"/>
    <col min="1024" max="1024" width="9.33203125" style="22" bestFit="1" customWidth="1"/>
    <col min="1025" max="1026" width="10.5546875" style="22" bestFit="1" customWidth="1"/>
    <col min="1027" max="1027" width="12" style="22" bestFit="1" customWidth="1"/>
    <col min="1028" max="1029" width="9.33203125" style="22" bestFit="1" customWidth="1"/>
    <col min="1030" max="1031" width="10.6640625" style="22" bestFit="1" customWidth="1"/>
    <col min="1032" max="1033" width="10.88671875" style="22" bestFit="1" customWidth="1"/>
    <col min="1034" max="1034" width="10.5546875" style="22" bestFit="1" customWidth="1"/>
    <col min="1035" max="1035" width="9.33203125" style="22" bestFit="1" customWidth="1"/>
    <col min="1036" max="1277" width="9.109375" style="22"/>
    <col min="1278" max="1278" width="41.88671875" style="22" customWidth="1"/>
    <col min="1279" max="1279" width="11.88671875" style="22" customWidth="1"/>
    <col min="1280" max="1280" width="9.33203125" style="22" bestFit="1" customWidth="1"/>
    <col min="1281" max="1282" width="10.5546875" style="22" bestFit="1" customWidth="1"/>
    <col min="1283" max="1283" width="12" style="22" bestFit="1" customWidth="1"/>
    <col min="1284" max="1285" width="9.33203125" style="22" bestFit="1" customWidth="1"/>
    <col min="1286" max="1287" width="10.6640625" style="22" bestFit="1" customWidth="1"/>
    <col min="1288" max="1289" width="10.88671875" style="22" bestFit="1" customWidth="1"/>
    <col min="1290" max="1290" width="10.5546875" style="22" bestFit="1" customWidth="1"/>
    <col min="1291" max="1291" width="9.33203125" style="22" bestFit="1" customWidth="1"/>
    <col min="1292" max="1533" width="9.109375" style="22"/>
    <col min="1534" max="1534" width="41.88671875" style="22" customWidth="1"/>
    <col min="1535" max="1535" width="11.88671875" style="22" customWidth="1"/>
    <col min="1536" max="1536" width="9.33203125" style="22" bestFit="1" customWidth="1"/>
    <col min="1537" max="1538" width="10.5546875" style="22" bestFit="1" customWidth="1"/>
    <col min="1539" max="1539" width="12" style="22" bestFit="1" customWidth="1"/>
    <col min="1540" max="1541" width="9.33203125" style="22" bestFit="1" customWidth="1"/>
    <col min="1542" max="1543" width="10.6640625" style="22" bestFit="1" customWidth="1"/>
    <col min="1544" max="1545" width="10.88671875" style="22" bestFit="1" customWidth="1"/>
    <col min="1546" max="1546" width="10.5546875" style="22" bestFit="1" customWidth="1"/>
    <col min="1547" max="1547" width="9.33203125" style="22" bestFit="1" customWidth="1"/>
    <col min="1548" max="1789" width="9.109375" style="22"/>
    <col min="1790" max="1790" width="41.88671875" style="22" customWidth="1"/>
    <col min="1791" max="1791" width="11.88671875" style="22" customWidth="1"/>
    <col min="1792" max="1792" width="9.33203125" style="22" bestFit="1" customWidth="1"/>
    <col min="1793" max="1794" width="10.5546875" style="22" bestFit="1" customWidth="1"/>
    <col min="1795" max="1795" width="12" style="22" bestFit="1" customWidth="1"/>
    <col min="1796" max="1797" width="9.33203125" style="22" bestFit="1" customWidth="1"/>
    <col min="1798" max="1799" width="10.6640625" style="22" bestFit="1" customWidth="1"/>
    <col min="1800" max="1801" width="10.88671875" style="22" bestFit="1" customWidth="1"/>
    <col min="1802" max="1802" width="10.5546875" style="22" bestFit="1" customWidth="1"/>
    <col min="1803" max="1803" width="9.33203125" style="22" bestFit="1" customWidth="1"/>
    <col min="1804" max="2045" width="9.109375" style="22"/>
    <col min="2046" max="2046" width="41.88671875" style="22" customWidth="1"/>
    <col min="2047" max="2047" width="11.88671875" style="22" customWidth="1"/>
    <col min="2048" max="2048" width="9.33203125" style="22" bestFit="1" customWidth="1"/>
    <col min="2049" max="2050" width="10.5546875" style="22" bestFit="1" customWidth="1"/>
    <col min="2051" max="2051" width="12" style="22" bestFit="1" customWidth="1"/>
    <col min="2052" max="2053" width="9.33203125" style="22" bestFit="1" customWidth="1"/>
    <col min="2054" max="2055" width="10.6640625" style="22" bestFit="1" customWidth="1"/>
    <col min="2056" max="2057" width="10.88671875" style="22" bestFit="1" customWidth="1"/>
    <col min="2058" max="2058" width="10.5546875" style="22" bestFit="1" customWidth="1"/>
    <col min="2059" max="2059" width="9.33203125" style="22" bestFit="1" customWidth="1"/>
    <col min="2060" max="2301" width="9.109375" style="22"/>
    <col min="2302" max="2302" width="41.88671875" style="22" customWidth="1"/>
    <col min="2303" max="2303" width="11.88671875" style="22" customWidth="1"/>
    <col min="2304" max="2304" width="9.33203125" style="22" bestFit="1" customWidth="1"/>
    <col min="2305" max="2306" width="10.5546875" style="22" bestFit="1" customWidth="1"/>
    <col min="2307" max="2307" width="12" style="22" bestFit="1" customWidth="1"/>
    <col min="2308" max="2309" width="9.33203125" style="22" bestFit="1" customWidth="1"/>
    <col min="2310" max="2311" width="10.6640625" style="22" bestFit="1" customWidth="1"/>
    <col min="2312" max="2313" width="10.88671875" style="22" bestFit="1" customWidth="1"/>
    <col min="2314" max="2314" width="10.5546875" style="22" bestFit="1" customWidth="1"/>
    <col min="2315" max="2315" width="9.33203125" style="22" bestFit="1" customWidth="1"/>
    <col min="2316" max="2557" width="9.109375" style="22"/>
    <col min="2558" max="2558" width="41.88671875" style="22" customWidth="1"/>
    <col min="2559" max="2559" width="11.88671875" style="22" customWidth="1"/>
    <col min="2560" max="2560" width="9.33203125" style="22" bestFit="1" customWidth="1"/>
    <col min="2561" max="2562" width="10.5546875" style="22" bestFit="1" customWidth="1"/>
    <col min="2563" max="2563" width="12" style="22" bestFit="1" customWidth="1"/>
    <col min="2564" max="2565" width="9.33203125" style="22" bestFit="1" customWidth="1"/>
    <col min="2566" max="2567" width="10.6640625" style="22" bestFit="1" customWidth="1"/>
    <col min="2568" max="2569" width="10.88671875" style="22" bestFit="1" customWidth="1"/>
    <col min="2570" max="2570" width="10.5546875" style="22" bestFit="1" customWidth="1"/>
    <col min="2571" max="2571" width="9.33203125" style="22" bestFit="1" customWidth="1"/>
    <col min="2572" max="2813" width="9.109375" style="22"/>
    <col min="2814" max="2814" width="41.88671875" style="22" customWidth="1"/>
    <col min="2815" max="2815" width="11.88671875" style="22" customWidth="1"/>
    <col min="2816" max="2816" width="9.33203125" style="22" bestFit="1" customWidth="1"/>
    <col min="2817" max="2818" width="10.5546875" style="22" bestFit="1" customWidth="1"/>
    <col min="2819" max="2819" width="12" style="22" bestFit="1" customWidth="1"/>
    <col min="2820" max="2821" width="9.33203125" style="22" bestFit="1" customWidth="1"/>
    <col min="2822" max="2823" width="10.6640625" style="22" bestFit="1" customWidth="1"/>
    <col min="2824" max="2825" width="10.88671875" style="22" bestFit="1" customWidth="1"/>
    <col min="2826" max="2826" width="10.5546875" style="22" bestFit="1" customWidth="1"/>
    <col min="2827" max="2827" width="9.33203125" style="22" bestFit="1" customWidth="1"/>
    <col min="2828" max="3069" width="9.109375" style="22"/>
    <col min="3070" max="3070" width="41.88671875" style="22" customWidth="1"/>
    <col min="3071" max="3071" width="11.88671875" style="22" customWidth="1"/>
    <col min="3072" max="3072" width="9.33203125" style="22" bestFit="1" customWidth="1"/>
    <col min="3073" max="3074" width="10.5546875" style="22" bestFit="1" customWidth="1"/>
    <col min="3075" max="3075" width="12" style="22" bestFit="1" customWidth="1"/>
    <col min="3076" max="3077" width="9.33203125" style="22" bestFit="1" customWidth="1"/>
    <col min="3078" max="3079" width="10.6640625" style="22" bestFit="1" customWidth="1"/>
    <col min="3080" max="3081" width="10.88671875" style="22" bestFit="1" customWidth="1"/>
    <col min="3082" max="3082" width="10.5546875" style="22" bestFit="1" customWidth="1"/>
    <col min="3083" max="3083" width="9.33203125" style="22" bestFit="1" customWidth="1"/>
    <col min="3084" max="3325" width="9.109375" style="22"/>
    <col min="3326" max="3326" width="41.88671875" style="22" customWidth="1"/>
    <col min="3327" max="3327" width="11.88671875" style="22" customWidth="1"/>
    <col min="3328" max="3328" width="9.33203125" style="22" bestFit="1" customWidth="1"/>
    <col min="3329" max="3330" width="10.5546875" style="22" bestFit="1" customWidth="1"/>
    <col min="3331" max="3331" width="12" style="22" bestFit="1" customWidth="1"/>
    <col min="3332" max="3333" width="9.33203125" style="22" bestFit="1" customWidth="1"/>
    <col min="3334" max="3335" width="10.6640625" style="22" bestFit="1" customWidth="1"/>
    <col min="3336" max="3337" width="10.88671875" style="22" bestFit="1" customWidth="1"/>
    <col min="3338" max="3338" width="10.5546875" style="22" bestFit="1" customWidth="1"/>
    <col min="3339" max="3339" width="9.33203125" style="22" bestFit="1" customWidth="1"/>
    <col min="3340" max="3581" width="9.109375" style="22"/>
    <col min="3582" max="3582" width="41.88671875" style="22" customWidth="1"/>
    <col min="3583" max="3583" width="11.88671875" style="22" customWidth="1"/>
    <col min="3584" max="3584" width="9.33203125" style="22" bestFit="1" customWidth="1"/>
    <col min="3585" max="3586" width="10.5546875" style="22" bestFit="1" customWidth="1"/>
    <col min="3587" max="3587" width="12" style="22" bestFit="1" customWidth="1"/>
    <col min="3588" max="3589" width="9.33203125" style="22" bestFit="1" customWidth="1"/>
    <col min="3590" max="3591" width="10.6640625" style="22" bestFit="1" customWidth="1"/>
    <col min="3592" max="3593" width="10.88671875" style="22" bestFit="1" customWidth="1"/>
    <col min="3594" max="3594" width="10.5546875" style="22" bestFit="1" customWidth="1"/>
    <col min="3595" max="3595" width="9.33203125" style="22" bestFit="1" customWidth="1"/>
    <col min="3596" max="3837" width="9.109375" style="22"/>
    <col min="3838" max="3838" width="41.88671875" style="22" customWidth="1"/>
    <col min="3839" max="3839" width="11.88671875" style="22" customWidth="1"/>
    <col min="3840" max="3840" width="9.33203125" style="22" bestFit="1" customWidth="1"/>
    <col min="3841" max="3842" width="10.5546875" style="22" bestFit="1" customWidth="1"/>
    <col min="3843" max="3843" width="12" style="22" bestFit="1" customWidth="1"/>
    <col min="3844" max="3845" width="9.33203125" style="22" bestFit="1" customWidth="1"/>
    <col min="3846" max="3847" width="10.6640625" style="22" bestFit="1" customWidth="1"/>
    <col min="3848" max="3849" width="10.88671875" style="22" bestFit="1" customWidth="1"/>
    <col min="3850" max="3850" width="10.5546875" style="22" bestFit="1" customWidth="1"/>
    <col min="3851" max="3851" width="9.33203125" style="22" bestFit="1" customWidth="1"/>
    <col min="3852" max="4093" width="9.109375" style="22"/>
    <col min="4094" max="4094" width="41.88671875" style="22" customWidth="1"/>
    <col min="4095" max="4095" width="11.88671875" style="22" customWidth="1"/>
    <col min="4096" max="4096" width="9.33203125" style="22" bestFit="1" customWidth="1"/>
    <col min="4097" max="4098" width="10.5546875" style="22" bestFit="1" customWidth="1"/>
    <col min="4099" max="4099" width="12" style="22" bestFit="1" customWidth="1"/>
    <col min="4100" max="4101" width="9.33203125" style="22" bestFit="1" customWidth="1"/>
    <col min="4102" max="4103" width="10.6640625" style="22" bestFit="1" customWidth="1"/>
    <col min="4104" max="4105" width="10.88671875" style="22" bestFit="1" customWidth="1"/>
    <col min="4106" max="4106" width="10.5546875" style="22" bestFit="1" customWidth="1"/>
    <col min="4107" max="4107" width="9.33203125" style="22" bestFit="1" customWidth="1"/>
    <col min="4108" max="4349" width="9.109375" style="22"/>
    <col min="4350" max="4350" width="41.88671875" style="22" customWidth="1"/>
    <col min="4351" max="4351" width="11.88671875" style="22" customWidth="1"/>
    <col min="4352" max="4352" width="9.33203125" style="22" bestFit="1" customWidth="1"/>
    <col min="4353" max="4354" width="10.5546875" style="22" bestFit="1" customWidth="1"/>
    <col min="4355" max="4355" width="12" style="22" bestFit="1" customWidth="1"/>
    <col min="4356" max="4357" width="9.33203125" style="22" bestFit="1" customWidth="1"/>
    <col min="4358" max="4359" width="10.6640625" style="22" bestFit="1" customWidth="1"/>
    <col min="4360" max="4361" width="10.88671875" style="22" bestFit="1" customWidth="1"/>
    <col min="4362" max="4362" width="10.5546875" style="22" bestFit="1" customWidth="1"/>
    <col min="4363" max="4363" width="9.33203125" style="22" bestFit="1" customWidth="1"/>
    <col min="4364" max="4605" width="9.109375" style="22"/>
    <col min="4606" max="4606" width="41.88671875" style="22" customWidth="1"/>
    <col min="4607" max="4607" width="11.88671875" style="22" customWidth="1"/>
    <col min="4608" max="4608" width="9.33203125" style="22" bestFit="1" customWidth="1"/>
    <col min="4609" max="4610" width="10.5546875" style="22" bestFit="1" customWidth="1"/>
    <col min="4611" max="4611" width="12" style="22" bestFit="1" customWidth="1"/>
    <col min="4612" max="4613" width="9.33203125" style="22" bestFit="1" customWidth="1"/>
    <col min="4614" max="4615" width="10.6640625" style="22" bestFit="1" customWidth="1"/>
    <col min="4616" max="4617" width="10.88671875" style="22" bestFit="1" customWidth="1"/>
    <col min="4618" max="4618" width="10.5546875" style="22" bestFit="1" customWidth="1"/>
    <col min="4619" max="4619" width="9.33203125" style="22" bestFit="1" customWidth="1"/>
    <col min="4620" max="4861" width="9.109375" style="22"/>
    <col min="4862" max="4862" width="41.88671875" style="22" customWidth="1"/>
    <col min="4863" max="4863" width="11.88671875" style="22" customWidth="1"/>
    <col min="4864" max="4864" width="9.33203125" style="22" bestFit="1" customWidth="1"/>
    <col min="4865" max="4866" width="10.5546875" style="22" bestFit="1" customWidth="1"/>
    <col min="4867" max="4867" width="12" style="22" bestFit="1" customWidth="1"/>
    <col min="4868" max="4869" width="9.33203125" style="22" bestFit="1" customWidth="1"/>
    <col min="4870" max="4871" width="10.6640625" style="22" bestFit="1" customWidth="1"/>
    <col min="4872" max="4873" width="10.88671875" style="22" bestFit="1" customWidth="1"/>
    <col min="4874" max="4874" width="10.5546875" style="22" bestFit="1" customWidth="1"/>
    <col min="4875" max="4875" width="9.33203125" style="22" bestFit="1" customWidth="1"/>
    <col min="4876" max="5117" width="9.109375" style="22"/>
    <col min="5118" max="5118" width="41.88671875" style="22" customWidth="1"/>
    <col min="5119" max="5119" width="11.88671875" style="22" customWidth="1"/>
    <col min="5120" max="5120" width="9.33203125" style="22" bestFit="1" customWidth="1"/>
    <col min="5121" max="5122" width="10.5546875" style="22" bestFit="1" customWidth="1"/>
    <col min="5123" max="5123" width="12" style="22" bestFit="1" customWidth="1"/>
    <col min="5124" max="5125" width="9.33203125" style="22" bestFit="1" customWidth="1"/>
    <col min="5126" max="5127" width="10.6640625" style="22" bestFit="1" customWidth="1"/>
    <col min="5128" max="5129" width="10.88671875" style="22" bestFit="1" customWidth="1"/>
    <col min="5130" max="5130" width="10.5546875" style="22" bestFit="1" customWidth="1"/>
    <col min="5131" max="5131" width="9.33203125" style="22" bestFit="1" customWidth="1"/>
    <col min="5132" max="5373" width="9.109375" style="22"/>
    <col min="5374" max="5374" width="41.88671875" style="22" customWidth="1"/>
    <col min="5375" max="5375" width="11.88671875" style="22" customWidth="1"/>
    <col min="5376" max="5376" width="9.33203125" style="22" bestFit="1" customWidth="1"/>
    <col min="5377" max="5378" width="10.5546875" style="22" bestFit="1" customWidth="1"/>
    <col min="5379" max="5379" width="12" style="22" bestFit="1" customWidth="1"/>
    <col min="5380" max="5381" width="9.33203125" style="22" bestFit="1" customWidth="1"/>
    <col min="5382" max="5383" width="10.6640625" style="22" bestFit="1" customWidth="1"/>
    <col min="5384" max="5385" width="10.88671875" style="22" bestFit="1" customWidth="1"/>
    <col min="5386" max="5386" width="10.5546875" style="22" bestFit="1" customWidth="1"/>
    <col min="5387" max="5387" width="9.33203125" style="22" bestFit="1" customWidth="1"/>
    <col min="5388" max="5629" width="9.109375" style="22"/>
    <col min="5630" max="5630" width="41.88671875" style="22" customWidth="1"/>
    <col min="5631" max="5631" width="11.88671875" style="22" customWidth="1"/>
    <col min="5632" max="5632" width="9.33203125" style="22" bestFit="1" customWidth="1"/>
    <col min="5633" max="5634" width="10.5546875" style="22" bestFit="1" customWidth="1"/>
    <col min="5635" max="5635" width="12" style="22" bestFit="1" customWidth="1"/>
    <col min="5636" max="5637" width="9.33203125" style="22" bestFit="1" customWidth="1"/>
    <col min="5638" max="5639" width="10.6640625" style="22" bestFit="1" customWidth="1"/>
    <col min="5640" max="5641" width="10.88671875" style="22" bestFit="1" customWidth="1"/>
    <col min="5642" max="5642" width="10.5546875" style="22" bestFit="1" customWidth="1"/>
    <col min="5643" max="5643" width="9.33203125" style="22" bestFit="1" customWidth="1"/>
    <col min="5644" max="5885" width="9.109375" style="22"/>
    <col min="5886" max="5886" width="41.88671875" style="22" customWidth="1"/>
    <col min="5887" max="5887" width="11.88671875" style="22" customWidth="1"/>
    <col min="5888" max="5888" width="9.33203125" style="22" bestFit="1" customWidth="1"/>
    <col min="5889" max="5890" width="10.5546875" style="22" bestFit="1" customWidth="1"/>
    <col min="5891" max="5891" width="12" style="22" bestFit="1" customWidth="1"/>
    <col min="5892" max="5893" width="9.33203125" style="22" bestFit="1" customWidth="1"/>
    <col min="5894" max="5895" width="10.6640625" style="22" bestFit="1" customWidth="1"/>
    <col min="5896" max="5897" width="10.88671875" style="22" bestFit="1" customWidth="1"/>
    <col min="5898" max="5898" width="10.5546875" style="22" bestFit="1" customWidth="1"/>
    <col min="5899" max="5899" width="9.33203125" style="22" bestFit="1" customWidth="1"/>
    <col min="5900" max="6141" width="9.109375" style="22"/>
    <col min="6142" max="6142" width="41.88671875" style="22" customWidth="1"/>
    <col min="6143" max="6143" width="11.88671875" style="22" customWidth="1"/>
    <col min="6144" max="6144" width="9.33203125" style="22" bestFit="1" customWidth="1"/>
    <col min="6145" max="6146" width="10.5546875" style="22" bestFit="1" customWidth="1"/>
    <col min="6147" max="6147" width="12" style="22" bestFit="1" customWidth="1"/>
    <col min="6148" max="6149" width="9.33203125" style="22" bestFit="1" customWidth="1"/>
    <col min="6150" max="6151" width="10.6640625" style="22" bestFit="1" customWidth="1"/>
    <col min="6152" max="6153" width="10.88671875" style="22" bestFit="1" customWidth="1"/>
    <col min="6154" max="6154" width="10.5546875" style="22" bestFit="1" customWidth="1"/>
    <col min="6155" max="6155" width="9.33203125" style="22" bestFit="1" customWidth="1"/>
    <col min="6156" max="6397" width="9.109375" style="22"/>
    <col min="6398" max="6398" width="41.88671875" style="22" customWidth="1"/>
    <col min="6399" max="6399" width="11.88671875" style="22" customWidth="1"/>
    <col min="6400" max="6400" width="9.33203125" style="22" bestFit="1" customWidth="1"/>
    <col min="6401" max="6402" width="10.5546875" style="22" bestFit="1" customWidth="1"/>
    <col min="6403" max="6403" width="12" style="22" bestFit="1" customWidth="1"/>
    <col min="6404" max="6405" width="9.33203125" style="22" bestFit="1" customWidth="1"/>
    <col min="6406" max="6407" width="10.6640625" style="22" bestFit="1" customWidth="1"/>
    <col min="6408" max="6409" width="10.88671875" style="22" bestFit="1" customWidth="1"/>
    <col min="6410" max="6410" width="10.5546875" style="22" bestFit="1" customWidth="1"/>
    <col min="6411" max="6411" width="9.33203125" style="22" bestFit="1" customWidth="1"/>
    <col min="6412" max="6653" width="9.109375" style="22"/>
    <col min="6654" max="6654" width="41.88671875" style="22" customWidth="1"/>
    <col min="6655" max="6655" width="11.88671875" style="22" customWidth="1"/>
    <col min="6656" max="6656" width="9.33203125" style="22" bestFit="1" customWidth="1"/>
    <col min="6657" max="6658" width="10.5546875" style="22" bestFit="1" customWidth="1"/>
    <col min="6659" max="6659" width="12" style="22" bestFit="1" customWidth="1"/>
    <col min="6660" max="6661" width="9.33203125" style="22" bestFit="1" customWidth="1"/>
    <col min="6662" max="6663" width="10.6640625" style="22" bestFit="1" customWidth="1"/>
    <col min="6664" max="6665" width="10.88671875" style="22" bestFit="1" customWidth="1"/>
    <col min="6666" max="6666" width="10.5546875" style="22" bestFit="1" customWidth="1"/>
    <col min="6667" max="6667" width="9.33203125" style="22" bestFit="1" customWidth="1"/>
    <col min="6668" max="6909" width="9.109375" style="22"/>
    <col min="6910" max="6910" width="41.88671875" style="22" customWidth="1"/>
    <col min="6911" max="6911" width="11.88671875" style="22" customWidth="1"/>
    <col min="6912" max="6912" width="9.33203125" style="22" bestFit="1" customWidth="1"/>
    <col min="6913" max="6914" width="10.5546875" style="22" bestFit="1" customWidth="1"/>
    <col min="6915" max="6915" width="12" style="22" bestFit="1" customWidth="1"/>
    <col min="6916" max="6917" width="9.33203125" style="22" bestFit="1" customWidth="1"/>
    <col min="6918" max="6919" width="10.6640625" style="22" bestFit="1" customWidth="1"/>
    <col min="6920" max="6921" width="10.88671875" style="22" bestFit="1" customWidth="1"/>
    <col min="6922" max="6922" width="10.5546875" style="22" bestFit="1" customWidth="1"/>
    <col min="6923" max="6923" width="9.33203125" style="22" bestFit="1" customWidth="1"/>
    <col min="6924" max="7165" width="9.109375" style="22"/>
    <col min="7166" max="7166" width="41.88671875" style="22" customWidth="1"/>
    <col min="7167" max="7167" width="11.88671875" style="22" customWidth="1"/>
    <col min="7168" max="7168" width="9.33203125" style="22" bestFit="1" customWidth="1"/>
    <col min="7169" max="7170" width="10.5546875" style="22" bestFit="1" customWidth="1"/>
    <col min="7171" max="7171" width="12" style="22" bestFit="1" customWidth="1"/>
    <col min="7172" max="7173" width="9.33203125" style="22" bestFit="1" customWidth="1"/>
    <col min="7174" max="7175" width="10.6640625" style="22" bestFit="1" customWidth="1"/>
    <col min="7176" max="7177" width="10.88671875" style="22" bestFit="1" customWidth="1"/>
    <col min="7178" max="7178" width="10.5546875" style="22" bestFit="1" customWidth="1"/>
    <col min="7179" max="7179" width="9.33203125" style="22" bestFit="1" customWidth="1"/>
    <col min="7180" max="7421" width="9.109375" style="22"/>
    <col min="7422" max="7422" width="41.88671875" style="22" customWidth="1"/>
    <col min="7423" max="7423" width="11.88671875" style="22" customWidth="1"/>
    <col min="7424" max="7424" width="9.33203125" style="22" bestFit="1" customWidth="1"/>
    <col min="7425" max="7426" width="10.5546875" style="22" bestFit="1" customWidth="1"/>
    <col min="7427" max="7427" width="12" style="22" bestFit="1" customWidth="1"/>
    <col min="7428" max="7429" width="9.33203125" style="22" bestFit="1" customWidth="1"/>
    <col min="7430" max="7431" width="10.6640625" style="22" bestFit="1" customWidth="1"/>
    <col min="7432" max="7433" width="10.88671875" style="22" bestFit="1" customWidth="1"/>
    <col min="7434" max="7434" width="10.5546875" style="22" bestFit="1" customWidth="1"/>
    <col min="7435" max="7435" width="9.33203125" style="22" bestFit="1" customWidth="1"/>
    <col min="7436" max="7677" width="9.109375" style="22"/>
    <col min="7678" max="7678" width="41.88671875" style="22" customWidth="1"/>
    <col min="7679" max="7679" width="11.88671875" style="22" customWidth="1"/>
    <col min="7680" max="7680" width="9.33203125" style="22" bestFit="1" customWidth="1"/>
    <col min="7681" max="7682" width="10.5546875" style="22" bestFit="1" customWidth="1"/>
    <col min="7683" max="7683" width="12" style="22" bestFit="1" customWidth="1"/>
    <col min="7684" max="7685" width="9.33203125" style="22" bestFit="1" customWidth="1"/>
    <col min="7686" max="7687" width="10.6640625" style="22" bestFit="1" customWidth="1"/>
    <col min="7688" max="7689" width="10.88671875" style="22" bestFit="1" customWidth="1"/>
    <col min="7690" max="7690" width="10.5546875" style="22" bestFit="1" customWidth="1"/>
    <col min="7691" max="7691" width="9.33203125" style="22" bestFit="1" customWidth="1"/>
    <col min="7692" max="7933" width="9.109375" style="22"/>
    <col min="7934" max="7934" width="41.88671875" style="22" customWidth="1"/>
    <col min="7935" max="7935" width="11.88671875" style="22" customWidth="1"/>
    <col min="7936" max="7936" width="9.33203125" style="22" bestFit="1" customWidth="1"/>
    <col min="7937" max="7938" width="10.5546875" style="22" bestFit="1" customWidth="1"/>
    <col min="7939" max="7939" width="12" style="22" bestFit="1" customWidth="1"/>
    <col min="7940" max="7941" width="9.33203125" style="22" bestFit="1" customWidth="1"/>
    <col min="7942" max="7943" width="10.6640625" style="22" bestFit="1" customWidth="1"/>
    <col min="7944" max="7945" width="10.88671875" style="22" bestFit="1" customWidth="1"/>
    <col min="7946" max="7946" width="10.5546875" style="22" bestFit="1" customWidth="1"/>
    <col min="7947" max="7947" width="9.33203125" style="22" bestFit="1" customWidth="1"/>
    <col min="7948" max="8189" width="9.109375" style="22"/>
    <col min="8190" max="8190" width="41.88671875" style="22" customWidth="1"/>
    <col min="8191" max="8191" width="11.88671875" style="22" customWidth="1"/>
    <col min="8192" max="8192" width="9.33203125" style="22" bestFit="1" customWidth="1"/>
    <col min="8193" max="8194" width="10.5546875" style="22" bestFit="1" customWidth="1"/>
    <col min="8195" max="8195" width="12" style="22" bestFit="1" customWidth="1"/>
    <col min="8196" max="8197" width="9.33203125" style="22" bestFit="1" customWidth="1"/>
    <col min="8198" max="8199" width="10.6640625" style="22" bestFit="1" customWidth="1"/>
    <col min="8200" max="8201" width="10.88671875" style="22" bestFit="1" customWidth="1"/>
    <col min="8202" max="8202" width="10.5546875" style="22" bestFit="1" customWidth="1"/>
    <col min="8203" max="8203" width="9.33203125" style="22" bestFit="1" customWidth="1"/>
    <col min="8204" max="8445" width="9.109375" style="22"/>
    <col min="8446" max="8446" width="41.88671875" style="22" customWidth="1"/>
    <col min="8447" max="8447" width="11.88671875" style="22" customWidth="1"/>
    <col min="8448" max="8448" width="9.33203125" style="22" bestFit="1" customWidth="1"/>
    <col min="8449" max="8450" width="10.5546875" style="22" bestFit="1" customWidth="1"/>
    <col min="8451" max="8451" width="12" style="22" bestFit="1" customWidth="1"/>
    <col min="8452" max="8453" width="9.33203125" style="22" bestFit="1" customWidth="1"/>
    <col min="8454" max="8455" width="10.6640625" style="22" bestFit="1" customWidth="1"/>
    <col min="8456" max="8457" width="10.88671875" style="22" bestFit="1" customWidth="1"/>
    <col min="8458" max="8458" width="10.5546875" style="22" bestFit="1" customWidth="1"/>
    <col min="8459" max="8459" width="9.33203125" style="22" bestFit="1" customWidth="1"/>
    <col min="8460" max="8701" width="9.109375" style="22"/>
    <col min="8702" max="8702" width="41.88671875" style="22" customWidth="1"/>
    <col min="8703" max="8703" width="11.88671875" style="22" customWidth="1"/>
    <col min="8704" max="8704" width="9.33203125" style="22" bestFit="1" customWidth="1"/>
    <col min="8705" max="8706" width="10.5546875" style="22" bestFit="1" customWidth="1"/>
    <col min="8707" max="8707" width="12" style="22" bestFit="1" customWidth="1"/>
    <col min="8708" max="8709" width="9.33203125" style="22" bestFit="1" customWidth="1"/>
    <col min="8710" max="8711" width="10.6640625" style="22" bestFit="1" customWidth="1"/>
    <col min="8712" max="8713" width="10.88671875" style="22" bestFit="1" customWidth="1"/>
    <col min="8714" max="8714" width="10.5546875" style="22" bestFit="1" customWidth="1"/>
    <col min="8715" max="8715" width="9.33203125" style="22" bestFit="1" customWidth="1"/>
    <col min="8716" max="8957" width="9.109375" style="22"/>
    <col min="8958" max="8958" width="41.88671875" style="22" customWidth="1"/>
    <col min="8959" max="8959" width="11.88671875" style="22" customWidth="1"/>
    <col min="8960" max="8960" width="9.33203125" style="22" bestFit="1" customWidth="1"/>
    <col min="8961" max="8962" width="10.5546875" style="22" bestFit="1" customWidth="1"/>
    <col min="8963" max="8963" width="12" style="22" bestFit="1" customWidth="1"/>
    <col min="8964" max="8965" width="9.33203125" style="22" bestFit="1" customWidth="1"/>
    <col min="8966" max="8967" width="10.6640625" style="22" bestFit="1" customWidth="1"/>
    <col min="8968" max="8969" width="10.88671875" style="22" bestFit="1" customWidth="1"/>
    <col min="8970" max="8970" width="10.5546875" style="22" bestFit="1" customWidth="1"/>
    <col min="8971" max="8971" width="9.33203125" style="22" bestFit="1" customWidth="1"/>
    <col min="8972" max="9213" width="9.109375" style="22"/>
    <col min="9214" max="9214" width="41.88671875" style="22" customWidth="1"/>
    <col min="9215" max="9215" width="11.88671875" style="22" customWidth="1"/>
    <col min="9216" max="9216" width="9.33203125" style="22" bestFit="1" customWidth="1"/>
    <col min="9217" max="9218" width="10.5546875" style="22" bestFit="1" customWidth="1"/>
    <col min="9219" max="9219" width="12" style="22" bestFit="1" customWidth="1"/>
    <col min="9220" max="9221" width="9.33203125" style="22" bestFit="1" customWidth="1"/>
    <col min="9222" max="9223" width="10.6640625" style="22" bestFit="1" customWidth="1"/>
    <col min="9224" max="9225" width="10.88671875" style="22" bestFit="1" customWidth="1"/>
    <col min="9226" max="9226" width="10.5546875" style="22" bestFit="1" customWidth="1"/>
    <col min="9227" max="9227" width="9.33203125" style="22" bestFit="1" customWidth="1"/>
    <col min="9228" max="9469" width="9.109375" style="22"/>
    <col min="9470" max="9470" width="41.88671875" style="22" customWidth="1"/>
    <col min="9471" max="9471" width="11.88671875" style="22" customWidth="1"/>
    <col min="9472" max="9472" width="9.33203125" style="22" bestFit="1" customWidth="1"/>
    <col min="9473" max="9474" width="10.5546875" style="22" bestFit="1" customWidth="1"/>
    <col min="9475" max="9475" width="12" style="22" bestFit="1" customWidth="1"/>
    <col min="9476" max="9477" width="9.33203125" style="22" bestFit="1" customWidth="1"/>
    <col min="9478" max="9479" width="10.6640625" style="22" bestFit="1" customWidth="1"/>
    <col min="9480" max="9481" width="10.88671875" style="22" bestFit="1" customWidth="1"/>
    <col min="9482" max="9482" width="10.5546875" style="22" bestFit="1" customWidth="1"/>
    <col min="9483" max="9483" width="9.33203125" style="22" bestFit="1" customWidth="1"/>
    <col min="9484" max="9725" width="9.109375" style="22"/>
    <col min="9726" max="9726" width="41.88671875" style="22" customWidth="1"/>
    <col min="9727" max="9727" width="11.88671875" style="22" customWidth="1"/>
    <col min="9728" max="9728" width="9.33203125" style="22" bestFit="1" customWidth="1"/>
    <col min="9729" max="9730" width="10.5546875" style="22" bestFit="1" customWidth="1"/>
    <col min="9731" max="9731" width="12" style="22" bestFit="1" customWidth="1"/>
    <col min="9732" max="9733" width="9.33203125" style="22" bestFit="1" customWidth="1"/>
    <col min="9734" max="9735" width="10.6640625" style="22" bestFit="1" customWidth="1"/>
    <col min="9736" max="9737" width="10.88671875" style="22" bestFit="1" customWidth="1"/>
    <col min="9738" max="9738" width="10.5546875" style="22" bestFit="1" customWidth="1"/>
    <col min="9739" max="9739" width="9.33203125" style="22" bestFit="1" customWidth="1"/>
    <col min="9740" max="9981" width="9.109375" style="22"/>
    <col min="9982" max="9982" width="41.88671875" style="22" customWidth="1"/>
    <col min="9983" max="9983" width="11.88671875" style="22" customWidth="1"/>
    <col min="9984" max="9984" width="9.33203125" style="22" bestFit="1" customWidth="1"/>
    <col min="9985" max="9986" width="10.5546875" style="22" bestFit="1" customWidth="1"/>
    <col min="9987" max="9987" width="12" style="22" bestFit="1" customWidth="1"/>
    <col min="9988" max="9989" width="9.33203125" style="22" bestFit="1" customWidth="1"/>
    <col min="9990" max="9991" width="10.6640625" style="22" bestFit="1" customWidth="1"/>
    <col min="9992" max="9993" width="10.88671875" style="22" bestFit="1" customWidth="1"/>
    <col min="9994" max="9994" width="10.5546875" style="22" bestFit="1" customWidth="1"/>
    <col min="9995" max="9995" width="9.33203125" style="22" bestFit="1" customWidth="1"/>
    <col min="9996" max="10237" width="9.109375" style="22"/>
    <col min="10238" max="10238" width="41.88671875" style="22" customWidth="1"/>
    <col min="10239" max="10239" width="11.88671875" style="22" customWidth="1"/>
    <col min="10240" max="10240" width="9.33203125" style="22" bestFit="1" customWidth="1"/>
    <col min="10241" max="10242" width="10.5546875" style="22" bestFit="1" customWidth="1"/>
    <col min="10243" max="10243" width="12" style="22" bestFit="1" customWidth="1"/>
    <col min="10244" max="10245" width="9.33203125" style="22" bestFit="1" customWidth="1"/>
    <col min="10246" max="10247" width="10.6640625" style="22" bestFit="1" customWidth="1"/>
    <col min="10248" max="10249" width="10.88671875" style="22" bestFit="1" customWidth="1"/>
    <col min="10250" max="10250" width="10.5546875" style="22" bestFit="1" customWidth="1"/>
    <col min="10251" max="10251" width="9.33203125" style="22" bestFit="1" customWidth="1"/>
    <col min="10252" max="10493" width="9.109375" style="22"/>
    <col min="10494" max="10494" width="41.88671875" style="22" customWidth="1"/>
    <col min="10495" max="10495" width="11.88671875" style="22" customWidth="1"/>
    <col min="10496" max="10496" width="9.33203125" style="22" bestFit="1" customWidth="1"/>
    <col min="10497" max="10498" width="10.5546875" style="22" bestFit="1" customWidth="1"/>
    <col min="10499" max="10499" width="12" style="22" bestFit="1" customWidth="1"/>
    <col min="10500" max="10501" width="9.33203125" style="22" bestFit="1" customWidth="1"/>
    <col min="10502" max="10503" width="10.6640625" style="22" bestFit="1" customWidth="1"/>
    <col min="10504" max="10505" width="10.88671875" style="22" bestFit="1" customWidth="1"/>
    <col min="10506" max="10506" width="10.5546875" style="22" bestFit="1" customWidth="1"/>
    <col min="10507" max="10507" width="9.33203125" style="22" bestFit="1" customWidth="1"/>
    <col min="10508" max="10749" width="9.109375" style="22"/>
    <col min="10750" max="10750" width="41.88671875" style="22" customWidth="1"/>
    <col min="10751" max="10751" width="11.88671875" style="22" customWidth="1"/>
    <col min="10752" max="10752" width="9.33203125" style="22" bestFit="1" customWidth="1"/>
    <col min="10753" max="10754" width="10.5546875" style="22" bestFit="1" customWidth="1"/>
    <col min="10755" max="10755" width="12" style="22" bestFit="1" customWidth="1"/>
    <col min="10756" max="10757" width="9.33203125" style="22" bestFit="1" customWidth="1"/>
    <col min="10758" max="10759" width="10.6640625" style="22" bestFit="1" customWidth="1"/>
    <col min="10760" max="10761" width="10.88671875" style="22" bestFit="1" customWidth="1"/>
    <col min="10762" max="10762" width="10.5546875" style="22" bestFit="1" customWidth="1"/>
    <col min="10763" max="10763" width="9.33203125" style="22" bestFit="1" customWidth="1"/>
    <col min="10764" max="11005" width="9.109375" style="22"/>
    <col min="11006" max="11006" width="41.88671875" style="22" customWidth="1"/>
    <col min="11007" max="11007" width="11.88671875" style="22" customWidth="1"/>
    <col min="11008" max="11008" width="9.33203125" style="22" bestFit="1" customWidth="1"/>
    <col min="11009" max="11010" width="10.5546875" style="22" bestFit="1" customWidth="1"/>
    <col min="11011" max="11011" width="12" style="22" bestFit="1" customWidth="1"/>
    <col min="11012" max="11013" width="9.33203125" style="22" bestFit="1" customWidth="1"/>
    <col min="11014" max="11015" width="10.6640625" style="22" bestFit="1" customWidth="1"/>
    <col min="11016" max="11017" width="10.88671875" style="22" bestFit="1" customWidth="1"/>
    <col min="11018" max="11018" width="10.5546875" style="22" bestFit="1" customWidth="1"/>
    <col min="11019" max="11019" width="9.33203125" style="22" bestFit="1" customWidth="1"/>
    <col min="11020" max="11261" width="9.109375" style="22"/>
    <col min="11262" max="11262" width="41.88671875" style="22" customWidth="1"/>
    <col min="11263" max="11263" width="11.88671875" style="22" customWidth="1"/>
    <col min="11264" max="11264" width="9.33203125" style="22" bestFit="1" customWidth="1"/>
    <col min="11265" max="11266" width="10.5546875" style="22" bestFit="1" customWidth="1"/>
    <col min="11267" max="11267" width="12" style="22" bestFit="1" customWidth="1"/>
    <col min="11268" max="11269" width="9.33203125" style="22" bestFit="1" customWidth="1"/>
    <col min="11270" max="11271" width="10.6640625" style="22" bestFit="1" customWidth="1"/>
    <col min="11272" max="11273" width="10.88671875" style="22" bestFit="1" customWidth="1"/>
    <col min="11274" max="11274" width="10.5546875" style="22" bestFit="1" customWidth="1"/>
    <col min="11275" max="11275" width="9.33203125" style="22" bestFit="1" customWidth="1"/>
    <col min="11276" max="11517" width="9.109375" style="22"/>
    <col min="11518" max="11518" width="41.88671875" style="22" customWidth="1"/>
    <col min="11519" max="11519" width="11.88671875" style="22" customWidth="1"/>
    <col min="11520" max="11520" width="9.33203125" style="22" bestFit="1" customWidth="1"/>
    <col min="11521" max="11522" width="10.5546875" style="22" bestFit="1" customWidth="1"/>
    <col min="11523" max="11523" width="12" style="22" bestFit="1" customWidth="1"/>
    <col min="11524" max="11525" width="9.33203125" style="22" bestFit="1" customWidth="1"/>
    <col min="11526" max="11527" width="10.6640625" style="22" bestFit="1" customWidth="1"/>
    <col min="11528" max="11529" width="10.88671875" style="22" bestFit="1" customWidth="1"/>
    <col min="11530" max="11530" width="10.5546875" style="22" bestFit="1" customWidth="1"/>
    <col min="11531" max="11531" width="9.33203125" style="22" bestFit="1" customWidth="1"/>
    <col min="11532" max="11773" width="9.109375" style="22"/>
    <col min="11774" max="11774" width="41.88671875" style="22" customWidth="1"/>
    <col min="11775" max="11775" width="11.88671875" style="22" customWidth="1"/>
    <col min="11776" max="11776" width="9.33203125" style="22" bestFit="1" customWidth="1"/>
    <col min="11777" max="11778" width="10.5546875" style="22" bestFit="1" customWidth="1"/>
    <col min="11779" max="11779" width="12" style="22" bestFit="1" customWidth="1"/>
    <col min="11780" max="11781" width="9.33203125" style="22" bestFit="1" customWidth="1"/>
    <col min="11782" max="11783" width="10.6640625" style="22" bestFit="1" customWidth="1"/>
    <col min="11784" max="11785" width="10.88671875" style="22" bestFit="1" customWidth="1"/>
    <col min="11786" max="11786" width="10.5546875" style="22" bestFit="1" customWidth="1"/>
    <col min="11787" max="11787" width="9.33203125" style="22" bestFit="1" customWidth="1"/>
    <col min="11788" max="12029" width="9.109375" style="22"/>
    <col min="12030" max="12030" width="41.88671875" style="22" customWidth="1"/>
    <col min="12031" max="12031" width="11.88671875" style="22" customWidth="1"/>
    <col min="12032" max="12032" width="9.33203125" style="22" bestFit="1" customWidth="1"/>
    <col min="12033" max="12034" width="10.5546875" style="22" bestFit="1" customWidth="1"/>
    <col min="12035" max="12035" width="12" style="22" bestFit="1" customWidth="1"/>
    <col min="12036" max="12037" width="9.33203125" style="22" bestFit="1" customWidth="1"/>
    <col min="12038" max="12039" width="10.6640625" style="22" bestFit="1" customWidth="1"/>
    <col min="12040" max="12041" width="10.88671875" style="22" bestFit="1" customWidth="1"/>
    <col min="12042" max="12042" width="10.5546875" style="22" bestFit="1" customWidth="1"/>
    <col min="12043" max="12043" width="9.33203125" style="22" bestFit="1" customWidth="1"/>
    <col min="12044" max="12285" width="9.109375" style="22"/>
    <col min="12286" max="12286" width="41.88671875" style="22" customWidth="1"/>
    <col min="12287" max="12287" width="11.88671875" style="22" customWidth="1"/>
    <col min="12288" max="12288" width="9.33203125" style="22" bestFit="1" customWidth="1"/>
    <col min="12289" max="12290" width="10.5546875" style="22" bestFit="1" customWidth="1"/>
    <col min="12291" max="12291" width="12" style="22" bestFit="1" customWidth="1"/>
    <col min="12292" max="12293" width="9.33203125" style="22" bestFit="1" customWidth="1"/>
    <col min="12294" max="12295" width="10.6640625" style="22" bestFit="1" customWidth="1"/>
    <col min="12296" max="12297" width="10.88671875" style="22" bestFit="1" customWidth="1"/>
    <col min="12298" max="12298" width="10.5546875" style="22" bestFit="1" customWidth="1"/>
    <col min="12299" max="12299" width="9.33203125" style="22" bestFit="1" customWidth="1"/>
    <col min="12300" max="12541" width="9.109375" style="22"/>
    <col min="12542" max="12542" width="41.88671875" style="22" customWidth="1"/>
    <col min="12543" max="12543" width="11.88671875" style="22" customWidth="1"/>
    <col min="12544" max="12544" width="9.33203125" style="22" bestFit="1" customWidth="1"/>
    <col min="12545" max="12546" width="10.5546875" style="22" bestFit="1" customWidth="1"/>
    <col min="12547" max="12547" width="12" style="22" bestFit="1" customWidth="1"/>
    <col min="12548" max="12549" width="9.33203125" style="22" bestFit="1" customWidth="1"/>
    <col min="12550" max="12551" width="10.6640625" style="22" bestFit="1" customWidth="1"/>
    <col min="12552" max="12553" width="10.88671875" style="22" bestFit="1" customWidth="1"/>
    <col min="12554" max="12554" width="10.5546875" style="22" bestFit="1" customWidth="1"/>
    <col min="12555" max="12555" width="9.33203125" style="22" bestFit="1" customWidth="1"/>
    <col min="12556" max="12797" width="9.109375" style="22"/>
    <col min="12798" max="12798" width="41.88671875" style="22" customWidth="1"/>
    <col min="12799" max="12799" width="11.88671875" style="22" customWidth="1"/>
    <col min="12800" max="12800" width="9.33203125" style="22" bestFit="1" customWidth="1"/>
    <col min="12801" max="12802" width="10.5546875" style="22" bestFit="1" customWidth="1"/>
    <col min="12803" max="12803" width="12" style="22" bestFit="1" customWidth="1"/>
    <col min="12804" max="12805" width="9.33203125" style="22" bestFit="1" customWidth="1"/>
    <col min="12806" max="12807" width="10.6640625" style="22" bestFit="1" customWidth="1"/>
    <col min="12808" max="12809" width="10.88671875" style="22" bestFit="1" customWidth="1"/>
    <col min="12810" max="12810" width="10.5546875" style="22" bestFit="1" customWidth="1"/>
    <col min="12811" max="12811" width="9.33203125" style="22" bestFit="1" customWidth="1"/>
    <col min="12812" max="13053" width="9.109375" style="22"/>
    <col min="13054" max="13054" width="41.88671875" style="22" customWidth="1"/>
    <col min="13055" max="13055" width="11.88671875" style="22" customWidth="1"/>
    <col min="13056" max="13056" width="9.33203125" style="22" bestFit="1" customWidth="1"/>
    <col min="13057" max="13058" width="10.5546875" style="22" bestFit="1" customWidth="1"/>
    <col min="13059" max="13059" width="12" style="22" bestFit="1" customWidth="1"/>
    <col min="13060" max="13061" width="9.33203125" style="22" bestFit="1" customWidth="1"/>
    <col min="13062" max="13063" width="10.6640625" style="22" bestFit="1" customWidth="1"/>
    <col min="13064" max="13065" width="10.88671875" style="22" bestFit="1" customWidth="1"/>
    <col min="13066" max="13066" width="10.5546875" style="22" bestFit="1" customWidth="1"/>
    <col min="13067" max="13067" width="9.33203125" style="22" bestFit="1" customWidth="1"/>
    <col min="13068" max="13309" width="9.109375" style="22"/>
    <col min="13310" max="13310" width="41.88671875" style="22" customWidth="1"/>
    <col min="13311" max="13311" width="11.88671875" style="22" customWidth="1"/>
    <col min="13312" max="13312" width="9.33203125" style="22" bestFit="1" customWidth="1"/>
    <col min="13313" max="13314" width="10.5546875" style="22" bestFit="1" customWidth="1"/>
    <col min="13315" max="13315" width="12" style="22" bestFit="1" customWidth="1"/>
    <col min="13316" max="13317" width="9.33203125" style="22" bestFit="1" customWidth="1"/>
    <col min="13318" max="13319" width="10.6640625" style="22" bestFit="1" customWidth="1"/>
    <col min="13320" max="13321" width="10.88671875" style="22" bestFit="1" customWidth="1"/>
    <col min="13322" max="13322" width="10.5546875" style="22" bestFit="1" customWidth="1"/>
    <col min="13323" max="13323" width="9.33203125" style="22" bestFit="1" customWidth="1"/>
    <col min="13324" max="13565" width="9.109375" style="22"/>
    <col min="13566" max="13566" width="41.88671875" style="22" customWidth="1"/>
    <col min="13567" max="13567" width="11.88671875" style="22" customWidth="1"/>
    <col min="13568" max="13568" width="9.33203125" style="22" bestFit="1" customWidth="1"/>
    <col min="13569" max="13570" width="10.5546875" style="22" bestFit="1" customWidth="1"/>
    <col min="13571" max="13571" width="12" style="22" bestFit="1" customWidth="1"/>
    <col min="13572" max="13573" width="9.33203125" style="22" bestFit="1" customWidth="1"/>
    <col min="13574" max="13575" width="10.6640625" style="22" bestFit="1" customWidth="1"/>
    <col min="13576" max="13577" width="10.88671875" style="22" bestFit="1" customWidth="1"/>
    <col min="13578" max="13578" width="10.5546875" style="22" bestFit="1" customWidth="1"/>
    <col min="13579" max="13579" width="9.33203125" style="22" bestFit="1" customWidth="1"/>
    <col min="13580" max="13821" width="9.109375" style="22"/>
    <col min="13822" max="13822" width="41.88671875" style="22" customWidth="1"/>
    <col min="13823" max="13823" width="11.88671875" style="22" customWidth="1"/>
    <col min="13824" max="13824" width="9.33203125" style="22" bestFit="1" customWidth="1"/>
    <col min="13825" max="13826" width="10.5546875" style="22" bestFit="1" customWidth="1"/>
    <col min="13827" max="13827" width="12" style="22" bestFit="1" customWidth="1"/>
    <col min="13828" max="13829" width="9.33203125" style="22" bestFit="1" customWidth="1"/>
    <col min="13830" max="13831" width="10.6640625" style="22" bestFit="1" customWidth="1"/>
    <col min="13832" max="13833" width="10.88671875" style="22" bestFit="1" customWidth="1"/>
    <col min="13834" max="13834" width="10.5546875" style="22" bestFit="1" customWidth="1"/>
    <col min="13835" max="13835" width="9.33203125" style="22" bestFit="1" customWidth="1"/>
    <col min="13836" max="14077" width="9.109375" style="22"/>
    <col min="14078" max="14078" width="41.88671875" style="22" customWidth="1"/>
    <col min="14079" max="14079" width="11.88671875" style="22" customWidth="1"/>
    <col min="14080" max="14080" width="9.33203125" style="22" bestFit="1" customWidth="1"/>
    <col min="14081" max="14082" width="10.5546875" style="22" bestFit="1" customWidth="1"/>
    <col min="14083" max="14083" width="12" style="22" bestFit="1" customWidth="1"/>
    <col min="14084" max="14085" width="9.33203125" style="22" bestFit="1" customWidth="1"/>
    <col min="14086" max="14087" width="10.6640625" style="22" bestFit="1" customWidth="1"/>
    <col min="14088" max="14089" width="10.88671875" style="22" bestFit="1" customWidth="1"/>
    <col min="14090" max="14090" width="10.5546875" style="22" bestFit="1" customWidth="1"/>
    <col min="14091" max="14091" width="9.33203125" style="22" bestFit="1" customWidth="1"/>
    <col min="14092" max="14333" width="9.109375" style="22"/>
    <col min="14334" max="14334" width="41.88671875" style="22" customWidth="1"/>
    <col min="14335" max="14335" width="11.88671875" style="22" customWidth="1"/>
    <col min="14336" max="14336" width="9.33203125" style="22" bestFit="1" customWidth="1"/>
    <col min="14337" max="14338" width="10.5546875" style="22" bestFit="1" customWidth="1"/>
    <col min="14339" max="14339" width="12" style="22" bestFit="1" customWidth="1"/>
    <col min="14340" max="14341" width="9.33203125" style="22" bestFit="1" customWidth="1"/>
    <col min="14342" max="14343" width="10.6640625" style="22" bestFit="1" customWidth="1"/>
    <col min="14344" max="14345" width="10.88671875" style="22" bestFit="1" customWidth="1"/>
    <col min="14346" max="14346" width="10.5546875" style="22" bestFit="1" customWidth="1"/>
    <col min="14347" max="14347" width="9.33203125" style="22" bestFit="1" customWidth="1"/>
    <col min="14348" max="14589" width="9.109375" style="22"/>
    <col min="14590" max="14590" width="41.88671875" style="22" customWidth="1"/>
    <col min="14591" max="14591" width="11.88671875" style="22" customWidth="1"/>
    <col min="14592" max="14592" width="9.33203125" style="22" bestFit="1" customWidth="1"/>
    <col min="14593" max="14594" width="10.5546875" style="22" bestFit="1" customWidth="1"/>
    <col min="14595" max="14595" width="12" style="22" bestFit="1" customWidth="1"/>
    <col min="14596" max="14597" width="9.33203125" style="22" bestFit="1" customWidth="1"/>
    <col min="14598" max="14599" width="10.6640625" style="22" bestFit="1" customWidth="1"/>
    <col min="14600" max="14601" width="10.88671875" style="22" bestFit="1" customWidth="1"/>
    <col min="14602" max="14602" width="10.5546875" style="22" bestFit="1" customWidth="1"/>
    <col min="14603" max="14603" width="9.33203125" style="22" bestFit="1" customWidth="1"/>
    <col min="14604" max="14845" width="9.109375" style="22"/>
    <col min="14846" max="14846" width="41.88671875" style="22" customWidth="1"/>
    <col min="14847" max="14847" width="11.88671875" style="22" customWidth="1"/>
    <col min="14848" max="14848" width="9.33203125" style="22" bestFit="1" customWidth="1"/>
    <col min="14849" max="14850" width="10.5546875" style="22" bestFit="1" customWidth="1"/>
    <col min="14851" max="14851" width="12" style="22" bestFit="1" customWidth="1"/>
    <col min="14852" max="14853" width="9.33203125" style="22" bestFit="1" customWidth="1"/>
    <col min="14854" max="14855" width="10.6640625" style="22" bestFit="1" customWidth="1"/>
    <col min="14856" max="14857" width="10.88671875" style="22" bestFit="1" customWidth="1"/>
    <col min="14858" max="14858" width="10.5546875" style="22" bestFit="1" customWidth="1"/>
    <col min="14859" max="14859" width="9.33203125" style="22" bestFit="1" customWidth="1"/>
    <col min="14860" max="15101" width="9.109375" style="22"/>
    <col min="15102" max="15102" width="41.88671875" style="22" customWidth="1"/>
    <col min="15103" max="15103" width="11.88671875" style="22" customWidth="1"/>
    <col min="15104" max="15104" width="9.33203125" style="22" bestFit="1" customWidth="1"/>
    <col min="15105" max="15106" width="10.5546875" style="22" bestFit="1" customWidth="1"/>
    <col min="15107" max="15107" width="12" style="22" bestFit="1" customWidth="1"/>
    <col min="15108" max="15109" width="9.33203125" style="22" bestFit="1" customWidth="1"/>
    <col min="15110" max="15111" width="10.6640625" style="22" bestFit="1" customWidth="1"/>
    <col min="15112" max="15113" width="10.88671875" style="22" bestFit="1" customWidth="1"/>
    <col min="15114" max="15114" width="10.5546875" style="22" bestFit="1" customWidth="1"/>
    <col min="15115" max="15115" width="9.33203125" style="22" bestFit="1" customWidth="1"/>
    <col min="15116" max="15357" width="9.109375" style="22"/>
    <col min="15358" max="15358" width="41.88671875" style="22" customWidth="1"/>
    <col min="15359" max="15359" width="11.88671875" style="22" customWidth="1"/>
    <col min="15360" max="15360" width="9.33203125" style="22" bestFit="1" customWidth="1"/>
    <col min="15361" max="15362" width="10.5546875" style="22" bestFit="1" customWidth="1"/>
    <col min="15363" max="15363" width="12" style="22" bestFit="1" customWidth="1"/>
    <col min="15364" max="15365" width="9.33203125" style="22" bestFit="1" customWidth="1"/>
    <col min="15366" max="15367" width="10.6640625" style="22" bestFit="1" customWidth="1"/>
    <col min="15368" max="15369" width="10.88671875" style="22" bestFit="1" customWidth="1"/>
    <col min="15370" max="15370" width="10.5546875" style="22" bestFit="1" customWidth="1"/>
    <col min="15371" max="15371" width="9.33203125" style="22" bestFit="1" customWidth="1"/>
    <col min="15372" max="15613" width="9.109375" style="22"/>
    <col min="15614" max="15614" width="41.88671875" style="22" customWidth="1"/>
    <col min="15615" max="15615" width="11.88671875" style="22" customWidth="1"/>
    <col min="15616" max="15616" width="9.33203125" style="22" bestFit="1" customWidth="1"/>
    <col min="15617" max="15618" width="10.5546875" style="22" bestFit="1" customWidth="1"/>
    <col min="15619" max="15619" width="12" style="22" bestFit="1" customWidth="1"/>
    <col min="15620" max="15621" width="9.33203125" style="22" bestFit="1" customWidth="1"/>
    <col min="15622" max="15623" width="10.6640625" style="22" bestFit="1" customWidth="1"/>
    <col min="15624" max="15625" width="10.88671875" style="22" bestFit="1" customWidth="1"/>
    <col min="15626" max="15626" width="10.5546875" style="22" bestFit="1" customWidth="1"/>
    <col min="15627" max="15627" width="9.33203125" style="22" bestFit="1" customWidth="1"/>
    <col min="15628" max="15869" width="9.109375" style="22"/>
    <col min="15870" max="15870" width="41.88671875" style="22" customWidth="1"/>
    <col min="15871" max="15871" width="11.88671875" style="22" customWidth="1"/>
    <col min="15872" max="15872" width="9.33203125" style="22" bestFit="1" customWidth="1"/>
    <col min="15873" max="15874" width="10.5546875" style="22" bestFit="1" customWidth="1"/>
    <col min="15875" max="15875" width="12" style="22" bestFit="1" customWidth="1"/>
    <col min="15876" max="15877" width="9.33203125" style="22" bestFit="1" customWidth="1"/>
    <col min="15878" max="15879" width="10.6640625" style="22" bestFit="1" customWidth="1"/>
    <col min="15880" max="15881" width="10.88671875" style="22" bestFit="1" customWidth="1"/>
    <col min="15882" max="15882" width="10.5546875" style="22" bestFit="1" customWidth="1"/>
    <col min="15883" max="15883" width="9.33203125" style="22" bestFit="1" customWidth="1"/>
    <col min="15884" max="16125" width="9.109375" style="22"/>
    <col min="16126" max="16126" width="41.88671875" style="22" customWidth="1"/>
    <col min="16127" max="16127" width="11.88671875" style="22" customWidth="1"/>
    <col min="16128" max="16128" width="9.33203125" style="22" bestFit="1" customWidth="1"/>
    <col min="16129" max="16130" width="10.5546875" style="22" bestFit="1" customWidth="1"/>
    <col min="16131" max="16131" width="12" style="22" bestFit="1" customWidth="1"/>
    <col min="16132" max="16133" width="9.33203125" style="22" bestFit="1" customWidth="1"/>
    <col min="16134" max="16135" width="10.6640625" style="22" bestFit="1" customWidth="1"/>
    <col min="16136" max="16137" width="10.88671875" style="22" bestFit="1" customWidth="1"/>
    <col min="16138" max="16138" width="10.5546875" style="22" bestFit="1" customWidth="1"/>
    <col min="16139" max="16139" width="9.33203125" style="22" bestFit="1" customWidth="1"/>
    <col min="16140" max="16384" width="9.109375" style="22"/>
  </cols>
  <sheetData>
    <row r="1" spans="1:24" ht="18" x14ac:dyDescent="0.35">
      <c r="A1" s="88" t="s">
        <v>112</v>
      </c>
      <c r="B1" s="89"/>
      <c r="C1" s="70"/>
      <c r="D1" s="70"/>
      <c r="E1" s="70"/>
      <c r="F1" s="70"/>
      <c r="G1" s="70"/>
      <c r="H1" s="70"/>
      <c r="I1" s="70"/>
      <c r="J1" s="70"/>
      <c r="K1" s="70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18" x14ac:dyDescent="0.35">
      <c r="A2" s="88" t="s">
        <v>89</v>
      </c>
      <c r="B2" s="89"/>
      <c r="C2" s="70"/>
      <c r="D2" s="70"/>
      <c r="E2" s="70"/>
      <c r="F2" s="70"/>
      <c r="G2" s="70"/>
      <c r="H2" s="70"/>
      <c r="I2" s="70"/>
      <c r="J2" s="70"/>
      <c r="K2" s="70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15.75" customHeight="1" x14ac:dyDescent="0.3">
      <c r="A3" s="90" t="s">
        <v>90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"/>
      <c r="M3" s="1"/>
      <c r="N3" s="1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ht="21" customHeight="1" x14ac:dyDescent="0.3">
      <c r="A4" s="90" t="s">
        <v>91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1"/>
      <c r="M4" s="1"/>
      <c r="N4" s="1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ht="21" x14ac:dyDescent="0.4">
      <c r="A5" s="29"/>
      <c r="B5" s="3"/>
      <c r="C5" s="3"/>
      <c r="D5" s="3"/>
      <c r="E5" s="3"/>
      <c r="F5" s="3"/>
      <c r="G5" s="4"/>
      <c r="H5" s="1"/>
      <c r="I5" s="1"/>
      <c r="J5" s="1"/>
      <c r="K5" s="1"/>
      <c r="L5" s="1"/>
      <c r="M5" s="1"/>
      <c r="N5" s="1"/>
      <c r="O5" s="10"/>
      <c r="P5" s="10"/>
      <c r="Q5" s="10"/>
      <c r="R5" s="10"/>
      <c r="S5" s="10"/>
      <c r="T5" s="10"/>
      <c r="U5" s="10"/>
      <c r="V5" s="10"/>
      <c r="W5" s="10"/>
      <c r="X5" s="10"/>
    </row>
    <row r="6" spans="1:24" ht="17.399999999999999" x14ac:dyDescent="0.3">
      <c r="A6" s="123" t="s">
        <v>10</v>
      </c>
      <c r="B6" s="126" t="s">
        <v>11</v>
      </c>
      <c r="C6" s="128" t="s">
        <v>13</v>
      </c>
      <c r="D6" s="130" t="s">
        <v>14</v>
      </c>
      <c r="E6" s="130" t="s">
        <v>15</v>
      </c>
      <c r="F6" s="54" t="s">
        <v>16</v>
      </c>
      <c r="G6" s="55"/>
      <c r="H6" s="56"/>
      <c r="I6" s="130" t="s">
        <v>19</v>
      </c>
      <c r="J6" s="132" t="s">
        <v>23</v>
      </c>
      <c r="K6" s="133"/>
      <c r="L6" s="133"/>
      <c r="M6" s="133"/>
      <c r="N6" s="134"/>
      <c r="O6" s="84" t="s">
        <v>32</v>
      </c>
      <c r="P6" s="117" t="s">
        <v>71</v>
      </c>
      <c r="Q6" s="118"/>
      <c r="R6" s="118"/>
      <c r="S6" s="118"/>
      <c r="T6" s="118"/>
      <c r="U6" s="118"/>
      <c r="V6" s="118"/>
      <c r="W6" s="118"/>
      <c r="X6" s="119"/>
    </row>
    <row r="7" spans="1:24" ht="21" x14ac:dyDescent="0.3">
      <c r="A7" s="124"/>
      <c r="B7" s="127"/>
      <c r="C7" s="129"/>
      <c r="D7" s="131"/>
      <c r="E7" s="131"/>
      <c r="F7" s="69" t="s">
        <v>17</v>
      </c>
      <c r="G7" s="69" t="s">
        <v>18</v>
      </c>
      <c r="H7" s="69" t="s">
        <v>0</v>
      </c>
      <c r="I7" s="131"/>
      <c r="J7" s="69" t="s">
        <v>33</v>
      </c>
      <c r="K7" s="69" t="s">
        <v>22</v>
      </c>
      <c r="L7" s="9" t="s">
        <v>20</v>
      </c>
      <c r="M7" s="69" t="s">
        <v>21</v>
      </c>
      <c r="N7" s="69" t="s">
        <v>1</v>
      </c>
      <c r="O7" s="69" t="s">
        <v>35</v>
      </c>
      <c r="P7" s="69" t="s">
        <v>34</v>
      </c>
      <c r="Q7" s="69" t="s">
        <v>2</v>
      </c>
      <c r="R7" s="69" t="s">
        <v>4</v>
      </c>
      <c r="S7" s="69" t="s">
        <v>3</v>
      </c>
      <c r="T7" s="69" t="s">
        <v>5</v>
      </c>
      <c r="U7" s="69" t="s">
        <v>39</v>
      </c>
      <c r="V7" s="69" t="s">
        <v>40</v>
      </c>
      <c r="W7" s="69" t="s">
        <v>41</v>
      </c>
      <c r="X7" s="2"/>
    </row>
    <row r="8" spans="1:24" ht="21" x14ac:dyDescent="0.4">
      <c r="A8" s="6">
        <v>1</v>
      </c>
      <c r="B8" s="63">
        <v>2</v>
      </c>
      <c r="C8" s="7">
        <v>3</v>
      </c>
      <c r="D8" s="7">
        <v>4</v>
      </c>
      <c r="E8" s="7">
        <v>5</v>
      </c>
      <c r="F8" s="7">
        <v>6</v>
      </c>
      <c r="G8" s="8">
        <v>7</v>
      </c>
      <c r="H8" s="9">
        <v>8</v>
      </c>
      <c r="I8" s="7">
        <v>9</v>
      </c>
      <c r="J8" s="7">
        <v>10</v>
      </c>
      <c r="K8" s="7">
        <v>11</v>
      </c>
      <c r="L8" s="14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  <c r="U8" s="9">
        <v>21</v>
      </c>
      <c r="V8" s="9">
        <v>22</v>
      </c>
      <c r="W8" s="9">
        <v>23</v>
      </c>
      <c r="X8" s="2"/>
    </row>
    <row r="9" spans="1:24" ht="17.399999999999999" x14ac:dyDescent="0.3">
      <c r="A9" s="11"/>
      <c r="B9" s="73" t="s">
        <v>6</v>
      </c>
      <c r="C9" s="12"/>
      <c r="D9" s="12"/>
      <c r="E9" s="12"/>
      <c r="F9" s="12"/>
      <c r="G9" s="13"/>
      <c r="H9" s="120" t="s">
        <v>113</v>
      </c>
      <c r="I9" s="121"/>
      <c r="J9" s="121"/>
      <c r="K9" s="121"/>
      <c r="L9" s="121"/>
      <c r="M9" s="122"/>
      <c r="N9" s="14"/>
      <c r="O9" s="14"/>
      <c r="P9" s="14"/>
      <c r="Q9" s="14"/>
      <c r="R9" s="14"/>
      <c r="S9" s="14"/>
      <c r="T9" s="14"/>
      <c r="U9" s="14"/>
      <c r="V9" s="14"/>
      <c r="W9" s="14"/>
      <c r="X9" s="2"/>
    </row>
    <row r="10" spans="1:24" ht="17.399999999999999" x14ac:dyDescent="0.3">
      <c r="A10" s="15" t="s">
        <v>115</v>
      </c>
      <c r="B10" s="73" t="s">
        <v>114</v>
      </c>
      <c r="C10" s="16"/>
      <c r="D10" s="26"/>
      <c r="E10" s="65">
        <v>60</v>
      </c>
      <c r="G10" s="65"/>
      <c r="H10" s="24"/>
      <c r="I10" s="24"/>
      <c r="J10" s="24"/>
      <c r="K10" s="24"/>
      <c r="L10" s="66"/>
      <c r="M10" s="24"/>
      <c r="N10" s="24"/>
      <c r="O10" s="20"/>
      <c r="P10" s="20"/>
      <c r="Q10" s="24"/>
      <c r="R10" s="24"/>
      <c r="S10" s="20"/>
      <c r="T10" s="20"/>
      <c r="U10" s="24"/>
      <c r="V10" s="20"/>
      <c r="W10" s="20"/>
      <c r="X10" s="2"/>
    </row>
    <row r="11" spans="1:24" s="2" customFormat="1" ht="20.25" customHeight="1" x14ac:dyDescent="0.3">
      <c r="A11" s="15"/>
      <c r="B11" s="72" t="s">
        <v>116</v>
      </c>
      <c r="C11" s="12">
        <v>46.5</v>
      </c>
      <c r="D11" s="12">
        <v>30</v>
      </c>
      <c r="E11" s="12"/>
      <c r="F11" s="26">
        <v>0.85</v>
      </c>
      <c r="G11" s="13">
        <v>0.05</v>
      </c>
      <c r="H11" s="14">
        <v>1.75</v>
      </c>
      <c r="I11" s="14">
        <v>11.05</v>
      </c>
      <c r="J11" s="14">
        <v>0</v>
      </c>
      <c r="K11" s="14">
        <v>1.2</v>
      </c>
      <c r="L11" s="19">
        <v>0.03</v>
      </c>
      <c r="M11" s="19">
        <v>0.01</v>
      </c>
      <c r="N11" s="14">
        <v>9</v>
      </c>
      <c r="O11" s="14">
        <v>25</v>
      </c>
      <c r="P11" s="14">
        <v>82</v>
      </c>
      <c r="Q11" s="14">
        <v>5.3</v>
      </c>
      <c r="R11" s="14">
        <v>5.5</v>
      </c>
      <c r="S11" s="14">
        <v>16</v>
      </c>
      <c r="T11" s="14">
        <v>0.19</v>
      </c>
      <c r="U11" s="14">
        <v>0</v>
      </c>
      <c r="V11" s="14">
        <v>0.35</v>
      </c>
      <c r="W11" s="14">
        <v>0</v>
      </c>
    </row>
    <row r="12" spans="1:24" ht="18" x14ac:dyDescent="0.3">
      <c r="A12" s="15"/>
      <c r="B12" s="72" t="s">
        <v>117</v>
      </c>
      <c r="C12" s="26">
        <v>93</v>
      </c>
      <c r="D12" s="26">
        <v>60</v>
      </c>
      <c r="E12" s="26"/>
      <c r="F12" s="26">
        <v>1.7</v>
      </c>
      <c r="G12" s="26">
        <v>0.1</v>
      </c>
      <c r="H12" s="18">
        <v>3.5</v>
      </c>
      <c r="I12" s="18">
        <v>22.1</v>
      </c>
      <c r="J12" s="18">
        <v>0</v>
      </c>
      <c r="K12" s="18">
        <v>2.4</v>
      </c>
      <c r="L12" s="19">
        <v>0.05</v>
      </c>
      <c r="M12" s="19">
        <v>0.02</v>
      </c>
      <c r="N12" s="18">
        <v>18</v>
      </c>
      <c r="O12" s="19">
        <v>49</v>
      </c>
      <c r="P12" s="19">
        <v>164</v>
      </c>
      <c r="Q12" s="18">
        <v>11</v>
      </c>
      <c r="R12" s="18">
        <v>11</v>
      </c>
      <c r="S12" s="19">
        <v>32</v>
      </c>
      <c r="T12" s="19">
        <v>0.37</v>
      </c>
      <c r="U12" s="18">
        <v>0</v>
      </c>
      <c r="V12" s="19">
        <v>0.69</v>
      </c>
      <c r="W12" s="19">
        <v>0</v>
      </c>
      <c r="X12" s="2"/>
    </row>
    <row r="13" spans="1:24" ht="17.399999999999999" x14ac:dyDescent="0.3">
      <c r="A13" s="15" t="s">
        <v>119</v>
      </c>
      <c r="B13" s="73" t="s">
        <v>118</v>
      </c>
      <c r="C13" s="16"/>
      <c r="D13" s="26"/>
      <c r="E13" s="65">
        <v>200</v>
      </c>
      <c r="F13" s="65">
        <v>27.3</v>
      </c>
      <c r="G13" s="65">
        <v>8.1</v>
      </c>
      <c r="H13" s="24">
        <v>33.200000000000003</v>
      </c>
      <c r="I13" s="24">
        <v>314.60000000000002</v>
      </c>
      <c r="J13" s="97">
        <v>0</v>
      </c>
      <c r="K13" s="97">
        <v>2.36</v>
      </c>
      <c r="L13" s="98">
        <v>0.08</v>
      </c>
      <c r="M13" s="98">
        <v>0.08</v>
      </c>
      <c r="N13" s="24">
        <v>147</v>
      </c>
      <c r="O13" s="20">
        <v>383</v>
      </c>
      <c r="P13" s="20">
        <v>291</v>
      </c>
      <c r="Q13" s="24">
        <v>20</v>
      </c>
      <c r="R13" s="24">
        <v>108</v>
      </c>
      <c r="S13" s="20">
        <v>234</v>
      </c>
      <c r="T13" s="20">
        <v>2.02</v>
      </c>
      <c r="U13" s="24">
        <v>40</v>
      </c>
      <c r="V13" s="20">
        <v>27.5</v>
      </c>
      <c r="W13" s="20">
        <v>169</v>
      </c>
      <c r="X13" s="2"/>
    </row>
    <row r="14" spans="1:24" ht="18" x14ac:dyDescent="0.3">
      <c r="A14" s="32"/>
      <c r="B14" s="72" t="s">
        <v>120</v>
      </c>
      <c r="C14" s="16" t="s">
        <v>124</v>
      </c>
      <c r="D14" s="26">
        <v>45.3</v>
      </c>
      <c r="E14" s="26"/>
      <c r="F14" s="26"/>
      <c r="G14" s="26"/>
      <c r="H14" s="18"/>
      <c r="I14" s="18"/>
      <c r="J14" s="18"/>
      <c r="K14" s="18"/>
      <c r="L14" s="19"/>
      <c r="M14" s="19"/>
      <c r="N14" s="18"/>
      <c r="O14" s="36"/>
      <c r="P14" s="36"/>
      <c r="Q14" s="18"/>
      <c r="R14" s="18"/>
      <c r="S14" s="36"/>
      <c r="T14" s="36"/>
      <c r="U14" s="18"/>
      <c r="V14" s="36"/>
      <c r="W14" s="36"/>
      <c r="X14" s="2"/>
    </row>
    <row r="15" spans="1:24" ht="18" x14ac:dyDescent="0.3">
      <c r="A15" s="20"/>
      <c r="B15" s="72" t="s">
        <v>121</v>
      </c>
      <c r="C15" s="16" t="s">
        <v>125</v>
      </c>
      <c r="D15" s="19">
        <v>106.7</v>
      </c>
      <c r="E15" s="19"/>
      <c r="F15" s="19"/>
      <c r="G15" s="18"/>
      <c r="H15" s="18"/>
      <c r="I15" s="18"/>
      <c r="J15" s="18"/>
      <c r="K15" s="18"/>
      <c r="L15" s="19"/>
      <c r="M15" s="19"/>
      <c r="N15" s="18"/>
      <c r="O15" s="19"/>
      <c r="P15" s="19"/>
      <c r="Q15" s="18"/>
      <c r="R15" s="18"/>
      <c r="S15" s="19"/>
      <c r="T15" s="19"/>
      <c r="U15" s="18"/>
      <c r="V15" s="19"/>
      <c r="W15" s="19"/>
      <c r="X15" s="2"/>
    </row>
    <row r="16" spans="1:24" ht="18" x14ac:dyDescent="0.3">
      <c r="A16" s="20"/>
      <c r="B16" s="72" t="s">
        <v>27</v>
      </c>
      <c r="C16" s="16" t="s">
        <v>126</v>
      </c>
      <c r="D16" s="19">
        <v>10.7</v>
      </c>
      <c r="E16" s="19"/>
      <c r="F16" s="19"/>
      <c r="G16" s="18"/>
      <c r="H16" s="40"/>
      <c r="I16" s="40"/>
      <c r="J16" s="40"/>
      <c r="K16" s="40"/>
      <c r="L16" s="42"/>
      <c r="M16" s="42"/>
      <c r="N16" s="40"/>
      <c r="O16" s="19"/>
      <c r="P16" s="19"/>
      <c r="Q16" s="40"/>
      <c r="R16" s="40"/>
      <c r="S16" s="19"/>
      <c r="T16" s="19"/>
      <c r="U16" s="40"/>
      <c r="V16" s="19"/>
      <c r="W16" s="19"/>
      <c r="X16" s="27"/>
    </row>
    <row r="17" spans="1:24" ht="18" x14ac:dyDescent="0.3">
      <c r="A17" s="15"/>
      <c r="B17" s="72" t="s">
        <v>25</v>
      </c>
      <c r="C17" s="47" t="s">
        <v>127</v>
      </c>
      <c r="D17" s="42">
        <v>6.7</v>
      </c>
      <c r="E17" s="42"/>
      <c r="F17" s="42"/>
      <c r="G17" s="42"/>
      <c r="H17" s="43"/>
      <c r="I17" s="43"/>
      <c r="J17" s="43"/>
      <c r="K17" s="43"/>
      <c r="L17" s="19"/>
      <c r="M17" s="19"/>
      <c r="N17" s="43"/>
      <c r="O17" s="42"/>
      <c r="P17" s="42"/>
      <c r="Q17" s="43"/>
      <c r="R17" s="43"/>
      <c r="S17" s="42"/>
      <c r="T17" s="42"/>
      <c r="U17" s="43"/>
      <c r="V17" s="42"/>
      <c r="W17" s="42"/>
      <c r="X17" s="2"/>
    </row>
    <row r="18" spans="1:24" ht="18" x14ac:dyDescent="0.3">
      <c r="A18" s="20"/>
      <c r="B18" s="72" t="s">
        <v>65</v>
      </c>
      <c r="C18" s="16" t="s">
        <v>128</v>
      </c>
      <c r="D18" s="19">
        <v>10.7</v>
      </c>
      <c r="E18" s="19"/>
      <c r="F18" s="19"/>
      <c r="G18" s="18"/>
      <c r="H18" s="18"/>
      <c r="I18" s="18"/>
      <c r="J18" s="18"/>
      <c r="K18" s="18"/>
      <c r="L18" s="19"/>
      <c r="M18" s="19"/>
      <c r="N18" s="18"/>
      <c r="O18" s="19"/>
      <c r="P18" s="19"/>
      <c r="Q18" s="18"/>
      <c r="R18" s="18"/>
      <c r="S18" s="19"/>
      <c r="T18" s="19"/>
      <c r="U18" s="18"/>
      <c r="V18" s="19"/>
      <c r="W18" s="19"/>
      <c r="X18" s="33"/>
    </row>
    <row r="19" spans="1:24" ht="18" x14ac:dyDescent="0.3">
      <c r="A19" s="20"/>
      <c r="B19" s="72" t="s">
        <v>30</v>
      </c>
      <c r="C19" s="16" t="s">
        <v>129</v>
      </c>
      <c r="D19" s="19">
        <v>6.7</v>
      </c>
      <c r="E19" s="19"/>
      <c r="F19" s="19"/>
      <c r="G19" s="18"/>
      <c r="H19" s="40"/>
      <c r="I19" s="40"/>
      <c r="J19" s="40"/>
      <c r="K19" s="40"/>
      <c r="L19" s="42"/>
      <c r="M19" s="42"/>
      <c r="N19" s="40"/>
      <c r="O19" s="19"/>
      <c r="P19" s="19"/>
      <c r="Q19" s="40"/>
      <c r="R19" s="40"/>
      <c r="S19" s="19"/>
      <c r="T19" s="19"/>
      <c r="U19" s="40"/>
      <c r="V19" s="19"/>
      <c r="W19" s="19"/>
      <c r="X19" s="2"/>
    </row>
    <row r="20" spans="1:24" ht="30" customHeight="1" x14ac:dyDescent="0.3">
      <c r="A20" s="15"/>
      <c r="B20" s="72" t="s">
        <v>31</v>
      </c>
      <c r="C20" s="47" t="s">
        <v>130</v>
      </c>
      <c r="D20" s="42">
        <v>0.8</v>
      </c>
      <c r="E20" s="42"/>
      <c r="F20" s="42"/>
      <c r="G20" s="42"/>
      <c r="H20" s="43"/>
      <c r="I20" s="43"/>
      <c r="J20" s="43"/>
      <c r="K20" s="43"/>
      <c r="L20" s="19"/>
      <c r="M20" s="19"/>
      <c r="N20" s="43"/>
      <c r="O20" s="42"/>
      <c r="P20" s="42"/>
      <c r="Q20" s="43"/>
      <c r="R20" s="43"/>
      <c r="S20" s="42"/>
      <c r="T20" s="42"/>
      <c r="U20" s="43"/>
      <c r="V20" s="42"/>
      <c r="W20" s="42"/>
      <c r="X20" s="2"/>
    </row>
    <row r="21" spans="1:24" ht="18" x14ac:dyDescent="0.3">
      <c r="A21" s="15"/>
      <c r="B21" s="72" t="s">
        <v>49</v>
      </c>
      <c r="C21" s="47" t="s">
        <v>131</v>
      </c>
      <c r="D21" s="42">
        <v>181.4</v>
      </c>
      <c r="E21" s="42"/>
      <c r="F21" s="42"/>
      <c r="G21" s="42"/>
      <c r="H21" s="43"/>
      <c r="I21" s="43"/>
      <c r="J21" s="43"/>
      <c r="K21" s="43"/>
      <c r="L21" s="19"/>
      <c r="M21" s="19"/>
      <c r="N21" s="43"/>
      <c r="O21" s="42"/>
      <c r="P21" s="42"/>
      <c r="Q21" s="43"/>
      <c r="R21" s="43"/>
      <c r="S21" s="42"/>
      <c r="T21" s="42"/>
      <c r="U21" s="43"/>
      <c r="V21" s="42"/>
      <c r="W21" s="42"/>
      <c r="X21" s="2"/>
    </row>
    <row r="22" spans="1:24" ht="18" x14ac:dyDescent="0.3">
      <c r="A22" s="15"/>
      <c r="B22" s="72" t="s">
        <v>122</v>
      </c>
      <c r="C22" s="47"/>
      <c r="D22" s="42">
        <v>40.6</v>
      </c>
      <c r="E22" s="42"/>
      <c r="F22" s="42"/>
      <c r="G22" s="42"/>
      <c r="H22" s="43"/>
      <c r="I22" s="43"/>
      <c r="J22" s="43"/>
      <c r="K22" s="43"/>
      <c r="L22" s="19"/>
      <c r="M22" s="19"/>
      <c r="N22" s="43"/>
      <c r="O22" s="42"/>
      <c r="P22" s="42"/>
      <c r="Q22" s="43"/>
      <c r="R22" s="43"/>
      <c r="S22" s="42"/>
      <c r="T22" s="42"/>
      <c r="U22" s="43"/>
      <c r="V22" s="42"/>
      <c r="W22" s="42"/>
      <c r="X22" s="2"/>
    </row>
    <row r="23" spans="1:24" ht="33.75" customHeight="1" x14ac:dyDescent="0.3">
      <c r="A23" s="15"/>
      <c r="B23" s="72" t="s">
        <v>123</v>
      </c>
      <c r="C23" s="47"/>
      <c r="D23" s="42">
        <v>159.4</v>
      </c>
      <c r="E23" s="42"/>
      <c r="F23" s="42"/>
      <c r="G23" s="42"/>
      <c r="H23" s="43"/>
      <c r="I23" s="43"/>
      <c r="J23" s="43"/>
      <c r="K23" s="43"/>
      <c r="L23" s="19"/>
      <c r="M23" s="19"/>
      <c r="N23" s="43"/>
      <c r="O23" s="42"/>
      <c r="P23" s="42"/>
      <c r="Q23" s="43"/>
      <c r="R23" s="43"/>
      <c r="S23" s="42"/>
      <c r="T23" s="42"/>
      <c r="U23" s="43"/>
      <c r="V23" s="42"/>
      <c r="W23" s="42"/>
      <c r="X23" s="2"/>
    </row>
    <row r="24" spans="1:24" ht="17.399999999999999" x14ac:dyDescent="0.3">
      <c r="A24" s="15" t="s">
        <v>133</v>
      </c>
      <c r="B24" s="73" t="s">
        <v>132</v>
      </c>
      <c r="C24" s="16"/>
      <c r="D24" s="20"/>
      <c r="E24" s="20">
        <v>200</v>
      </c>
      <c r="F24" s="20">
        <v>0.6</v>
      </c>
      <c r="G24" s="24">
        <v>0.2</v>
      </c>
      <c r="H24" s="24">
        <v>15.2</v>
      </c>
      <c r="I24" s="24">
        <v>65.3</v>
      </c>
      <c r="J24" s="24">
        <v>0</v>
      </c>
      <c r="K24" s="24">
        <v>80</v>
      </c>
      <c r="L24" s="24">
        <v>0.01</v>
      </c>
      <c r="M24" s="24">
        <v>0.05</v>
      </c>
      <c r="N24" s="24">
        <v>98</v>
      </c>
      <c r="O24" s="24">
        <v>8.4700000000000006</v>
      </c>
      <c r="P24" s="20">
        <v>1.72</v>
      </c>
      <c r="Q24" s="24">
        <v>11</v>
      </c>
      <c r="R24" s="24">
        <v>3</v>
      </c>
      <c r="S24" s="24">
        <v>3</v>
      </c>
      <c r="T24" s="20">
        <v>0.54</v>
      </c>
      <c r="U24" s="24">
        <v>0</v>
      </c>
      <c r="V24" s="24">
        <v>0</v>
      </c>
      <c r="W24" s="20">
        <v>0</v>
      </c>
      <c r="X24" s="2"/>
    </row>
    <row r="25" spans="1:24" ht="18" x14ac:dyDescent="0.35">
      <c r="A25" s="15"/>
      <c r="B25" s="74" t="s">
        <v>134</v>
      </c>
      <c r="C25" s="21" t="s">
        <v>135</v>
      </c>
      <c r="D25" s="19">
        <v>20</v>
      </c>
      <c r="E25" s="19"/>
      <c r="F25" s="19"/>
      <c r="G25" s="18"/>
      <c r="H25" s="18"/>
      <c r="I25" s="18"/>
      <c r="J25" s="18"/>
      <c r="K25" s="18"/>
      <c r="L25" s="18"/>
      <c r="M25" s="18"/>
      <c r="N25" s="18"/>
      <c r="O25" s="18"/>
      <c r="P25" s="19"/>
      <c r="Q25" s="18"/>
      <c r="R25" s="18"/>
      <c r="S25" s="18"/>
      <c r="T25" s="19"/>
      <c r="U25" s="18"/>
      <c r="V25" s="18"/>
      <c r="W25" s="19"/>
      <c r="X25" s="2"/>
    </row>
    <row r="26" spans="1:24" ht="18" x14ac:dyDescent="0.35">
      <c r="A26" s="15"/>
      <c r="B26" s="74" t="s">
        <v>67</v>
      </c>
      <c r="C26" s="21" t="s">
        <v>110</v>
      </c>
      <c r="D26" s="19">
        <v>7</v>
      </c>
      <c r="E26" s="19"/>
      <c r="F26" s="19"/>
      <c r="G26" s="18"/>
      <c r="H26" s="18"/>
      <c r="I26" s="18"/>
      <c r="J26" s="18"/>
      <c r="K26" s="18"/>
      <c r="L26" s="18"/>
      <c r="M26" s="18"/>
      <c r="N26" s="18"/>
      <c r="O26" s="18"/>
      <c r="P26" s="19"/>
      <c r="Q26" s="18"/>
      <c r="R26" s="18"/>
      <c r="S26" s="18"/>
      <c r="T26" s="19"/>
      <c r="U26" s="18"/>
      <c r="V26" s="18"/>
      <c r="W26" s="19"/>
      <c r="X26" s="2"/>
    </row>
    <row r="27" spans="1:24" ht="18" x14ac:dyDescent="0.35">
      <c r="A27" s="15"/>
      <c r="B27" s="74" t="s">
        <v>49</v>
      </c>
      <c r="C27" s="21" t="s">
        <v>136</v>
      </c>
      <c r="D27" s="19">
        <v>230</v>
      </c>
      <c r="E27" s="19"/>
      <c r="F27" s="19"/>
      <c r="G27" s="18"/>
      <c r="H27" s="18"/>
      <c r="I27" s="18"/>
      <c r="J27" s="18"/>
      <c r="K27" s="18"/>
      <c r="L27" s="18"/>
      <c r="M27" s="18"/>
      <c r="N27" s="18"/>
      <c r="O27" s="18"/>
      <c r="P27" s="19"/>
      <c r="Q27" s="18"/>
      <c r="R27" s="18"/>
      <c r="S27" s="18"/>
      <c r="T27" s="19"/>
      <c r="U27" s="18"/>
      <c r="V27" s="18"/>
      <c r="W27" s="19"/>
      <c r="X27" s="2"/>
    </row>
    <row r="28" spans="1:24" ht="17.399999999999999" x14ac:dyDescent="0.3">
      <c r="A28" s="15" t="s">
        <v>42</v>
      </c>
      <c r="B28" s="73" t="s">
        <v>43</v>
      </c>
      <c r="C28" s="16"/>
      <c r="D28" s="20"/>
      <c r="E28" s="20">
        <v>10</v>
      </c>
      <c r="F28" s="20"/>
      <c r="G28" s="24"/>
      <c r="H28" s="24">
        <v>0.1</v>
      </c>
      <c r="I28" s="24">
        <v>66.099999999999994</v>
      </c>
      <c r="J28" s="24">
        <v>0.13</v>
      </c>
      <c r="K28" s="24">
        <v>0</v>
      </c>
      <c r="L28" s="24">
        <v>0</v>
      </c>
      <c r="M28" s="24">
        <v>0.01</v>
      </c>
      <c r="N28" s="24">
        <v>45</v>
      </c>
      <c r="O28" s="24">
        <v>3</v>
      </c>
      <c r="P28" s="20">
        <v>1.5</v>
      </c>
      <c r="Q28" s="24">
        <v>2.4</v>
      </c>
      <c r="R28" s="24">
        <v>0</v>
      </c>
      <c r="S28" s="24">
        <v>3</v>
      </c>
      <c r="T28" s="20">
        <v>0.02</v>
      </c>
      <c r="U28" s="24">
        <v>0</v>
      </c>
      <c r="V28" s="24">
        <v>0.1</v>
      </c>
      <c r="W28" s="20">
        <v>0.3</v>
      </c>
      <c r="X28" s="2"/>
    </row>
    <row r="29" spans="1:24" ht="18" x14ac:dyDescent="0.35">
      <c r="A29" s="15"/>
      <c r="B29" s="74" t="s">
        <v>44</v>
      </c>
      <c r="C29" s="21" t="s">
        <v>45</v>
      </c>
      <c r="D29" s="19">
        <v>10</v>
      </c>
      <c r="E29" s="19"/>
      <c r="F29" s="19"/>
      <c r="G29" s="18"/>
      <c r="H29" s="18"/>
      <c r="I29" s="18"/>
      <c r="J29" s="18"/>
      <c r="K29" s="18"/>
      <c r="L29" s="18"/>
      <c r="M29" s="18"/>
      <c r="N29" s="18"/>
      <c r="O29" s="18"/>
      <c r="P29" s="19"/>
      <c r="Q29" s="18"/>
      <c r="R29" s="18"/>
      <c r="S29" s="18"/>
      <c r="T29" s="19"/>
      <c r="U29" s="18"/>
      <c r="V29" s="18"/>
      <c r="W29" s="19"/>
      <c r="X29" s="2"/>
    </row>
    <row r="30" spans="1:24" ht="18" x14ac:dyDescent="0.3">
      <c r="A30" s="86" t="s">
        <v>84</v>
      </c>
      <c r="B30" s="85" t="s">
        <v>85</v>
      </c>
      <c r="C30" s="57"/>
      <c r="D30" s="52"/>
      <c r="E30" s="52">
        <v>25</v>
      </c>
      <c r="F30" s="52">
        <v>1.7</v>
      </c>
      <c r="G30" s="52">
        <v>0.3</v>
      </c>
      <c r="H30" s="52">
        <v>8.4</v>
      </c>
      <c r="I30" s="53">
        <v>42.7</v>
      </c>
      <c r="J30" s="53">
        <v>0</v>
      </c>
      <c r="K30" s="53">
        <v>0</v>
      </c>
      <c r="L30" s="19">
        <v>0.1</v>
      </c>
      <c r="M30" s="53">
        <v>0.04</v>
      </c>
      <c r="N30" s="53">
        <v>0</v>
      </c>
      <c r="O30" s="41">
        <v>0.14000000000000001</v>
      </c>
      <c r="P30" s="41">
        <v>0.47</v>
      </c>
      <c r="Q30" s="53">
        <v>13.8</v>
      </c>
      <c r="R30" s="41">
        <v>19.8</v>
      </c>
      <c r="S30" s="41">
        <v>77.400000000000006</v>
      </c>
      <c r="T30" s="19">
        <v>2.16</v>
      </c>
      <c r="U30" s="18">
        <v>0</v>
      </c>
      <c r="V30" s="18">
        <v>17.28</v>
      </c>
      <c r="W30" s="19">
        <v>0</v>
      </c>
      <c r="X30" s="2"/>
    </row>
    <row r="31" spans="1:24" ht="18" x14ac:dyDescent="0.3">
      <c r="A31" s="86" t="s">
        <v>84</v>
      </c>
      <c r="B31" s="87" t="s">
        <v>57</v>
      </c>
      <c r="C31" s="45"/>
      <c r="D31" s="39"/>
      <c r="E31" s="39">
        <v>45</v>
      </c>
      <c r="F31" s="39">
        <v>3.4</v>
      </c>
      <c r="G31" s="39">
        <v>0.4</v>
      </c>
      <c r="H31" s="39">
        <v>22.1</v>
      </c>
      <c r="I31" s="40">
        <v>105.5</v>
      </c>
      <c r="J31" s="40">
        <v>0</v>
      </c>
      <c r="K31" s="40">
        <v>0</v>
      </c>
      <c r="L31" s="19">
        <v>0.1</v>
      </c>
      <c r="M31" s="40">
        <v>0.04</v>
      </c>
      <c r="N31" s="40">
        <v>0</v>
      </c>
      <c r="O31" s="19">
        <v>0.14000000000000001</v>
      </c>
      <c r="P31" s="19">
        <v>0.47</v>
      </c>
      <c r="Q31" s="40">
        <v>13.8</v>
      </c>
      <c r="R31" s="19">
        <v>19.8</v>
      </c>
      <c r="S31" s="19">
        <v>77.400000000000006</v>
      </c>
      <c r="T31" s="41">
        <v>2.16</v>
      </c>
      <c r="U31" s="48">
        <v>0</v>
      </c>
      <c r="V31" s="41">
        <v>17.28</v>
      </c>
      <c r="W31" s="41">
        <v>0</v>
      </c>
      <c r="X31" s="2"/>
    </row>
    <row r="32" spans="1:24" ht="17.399999999999999" x14ac:dyDescent="0.3">
      <c r="A32" s="15"/>
      <c r="B32" s="73" t="s">
        <v>87</v>
      </c>
      <c r="C32" s="16"/>
      <c r="D32" s="20"/>
      <c r="E32" s="20">
        <f>E31+E30+E28+E24+E13+E10</f>
        <v>540</v>
      </c>
      <c r="F32" s="20">
        <f>F31+F30+F24+F13+F12+G11</f>
        <v>34.75</v>
      </c>
      <c r="G32" s="20">
        <f>G31+G30+G24+G13+G12+G11</f>
        <v>9.15</v>
      </c>
      <c r="H32" s="20">
        <f t="shared" ref="H32:Q32" si="0">H31+H30+H28+H24+H13+H12+H11</f>
        <v>84.25</v>
      </c>
      <c r="I32" s="20">
        <f t="shared" si="0"/>
        <v>627.35</v>
      </c>
      <c r="J32" s="20">
        <f t="shared" si="0"/>
        <v>0.13</v>
      </c>
      <c r="K32" s="20">
        <f t="shared" si="0"/>
        <v>85.960000000000008</v>
      </c>
      <c r="L32" s="20">
        <f t="shared" si="0"/>
        <v>0.37</v>
      </c>
      <c r="M32" s="20">
        <f t="shared" si="0"/>
        <v>0.25</v>
      </c>
      <c r="N32" s="20">
        <f t="shared" si="0"/>
        <v>317</v>
      </c>
      <c r="O32" s="20">
        <f t="shared" si="0"/>
        <v>468.75</v>
      </c>
      <c r="P32" s="20">
        <f t="shared" si="0"/>
        <v>541.16000000000008</v>
      </c>
      <c r="Q32" s="20">
        <f t="shared" si="0"/>
        <v>77.3</v>
      </c>
      <c r="R32" s="20">
        <f>R31+R30+R28+R24+R13+R12+R11+R11</f>
        <v>172.6</v>
      </c>
      <c r="S32" s="20">
        <f>S31+S30+S28+S24+S13+S12+S11</f>
        <v>442.8</v>
      </c>
      <c r="T32" s="20">
        <f>T31+T30+T28+T24+T13+T12+T11</f>
        <v>7.4600000000000009</v>
      </c>
      <c r="U32" s="20">
        <f>U31+U30+U28+U24+U13+U12+U11</f>
        <v>40</v>
      </c>
      <c r="V32" s="20">
        <f>V31+V30+V28+V24+V13+V12+V11</f>
        <v>63.2</v>
      </c>
      <c r="W32" s="20">
        <f>W31+W30+W28+W24+W13+W12+W11</f>
        <v>169.3</v>
      </c>
      <c r="X32" s="2"/>
    </row>
    <row r="33" spans="1:24" ht="15.6" x14ac:dyDescent="0.3">
      <c r="A33" s="33"/>
      <c r="X33" s="2"/>
    </row>
    <row r="34" spans="1:24" ht="15.6" x14ac:dyDescent="0.3">
      <c r="A34" s="33"/>
      <c r="X34" s="30"/>
    </row>
    <row r="35" spans="1:24" ht="15.6" x14ac:dyDescent="0.3">
      <c r="A35" s="33"/>
      <c r="X35" s="30"/>
    </row>
    <row r="36" spans="1:24" ht="15.6" x14ac:dyDescent="0.3">
      <c r="A36" s="33"/>
      <c r="X36" s="2"/>
    </row>
    <row r="37" spans="1:24" ht="15.6" x14ac:dyDescent="0.3">
      <c r="A37" s="33"/>
      <c r="X37" s="30"/>
    </row>
    <row r="38" spans="1:24" ht="15.6" x14ac:dyDescent="0.3">
      <c r="A38" s="33"/>
      <c r="X38" s="2"/>
    </row>
    <row r="39" spans="1:24" x14ac:dyDescent="0.3">
      <c r="A39" s="33"/>
    </row>
    <row r="40" spans="1:24" ht="15.6" x14ac:dyDescent="0.3">
      <c r="A40" s="33"/>
      <c r="X40" s="2"/>
    </row>
    <row r="41" spans="1:24" ht="15.6" x14ac:dyDescent="0.3">
      <c r="A41" s="30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1:24" ht="15.6" x14ac:dyDescent="0.3">
      <c r="A42" s="33"/>
      <c r="X42" s="2"/>
    </row>
    <row r="43" spans="1:24" ht="15.6" x14ac:dyDescent="0.3">
      <c r="A43" s="33"/>
      <c r="X43" s="2"/>
    </row>
    <row r="44" spans="1:24" ht="15.6" x14ac:dyDescent="0.3">
      <c r="A44" s="33"/>
      <c r="X44" s="2"/>
    </row>
    <row r="45" spans="1:24" ht="15.6" x14ac:dyDescent="0.3">
      <c r="A45" s="33"/>
      <c r="X45" s="2"/>
    </row>
    <row r="46" spans="1:24" ht="15.6" x14ac:dyDescent="0.3">
      <c r="A46" s="33"/>
      <c r="X46" s="2"/>
    </row>
    <row r="47" spans="1:24" ht="15.6" x14ac:dyDescent="0.3">
      <c r="A47" s="33"/>
      <c r="X47" s="2"/>
    </row>
    <row r="48" spans="1:24" ht="15.6" x14ac:dyDescent="0.3">
      <c r="A48" s="33"/>
      <c r="X48" s="2"/>
    </row>
    <row r="49" spans="1:24" ht="15.6" x14ac:dyDescent="0.3">
      <c r="A49" s="33"/>
      <c r="X49" s="2"/>
    </row>
    <row r="50" spans="1:24" ht="15.6" x14ac:dyDescent="0.3">
      <c r="A50" s="33"/>
      <c r="X50" s="27"/>
    </row>
    <row r="51" spans="1:24" ht="15.6" x14ac:dyDescent="0.3">
      <c r="A51" s="33"/>
      <c r="X51" s="27"/>
    </row>
    <row r="52" spans="1:24" x14ac:dyDescent="0.3">
      <c r="A52" s="33"/>
    </row>
    <row r="53" spans="1:24" x14ac:dyDescent="0.3">
      <c r="A53" s="33"/>
    </row>
    <row r="54" spans="1:24" x14ac:dyDescent="0.3">
      <c r="A54" s="33"/>
    </row>
    <row r="55" spans="1:24" x14ac:dyDescent="0.3">
      <c r="A55" s="33"/>
    </row>
    <row r="56" spans="1:24" x14ac:dyDescent="0.3">
      <c r="A56" s="33"/>
    </row>
    <row r="57" spans="1:24" x14ac:dyDescent="0.3">
      <c r="A57" s="33"/>
    </row>
    <row r="58" spans="1:24" x14ac:dyDescent="0.3">
      <c r="A58" s="33"/>
    </row>
    <row r="59" spans="1:24" x14ac:dyDescent="0.3">
      <c r="A59" s="33"/>
    </row>
    <row r="60" spans="1:24" s="2" customFormat="1" ht="20.25" customHeight="1" x14ac:dyDescent="0.3">
      <c r="A60" s="33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</row>
    <row r="61" spans="1:24" x14ac:dyDescent="0.3">
      <c r="A61" s="33"/>
    </row>
    <row r="62" spans="1:24" x14ac:dyDescent="0.3">
      <c r="A62" s="33"/>
    </row>
    <row r="63" spans="1:24" x14ac:dyDescent="0.3">
      <c r="A63" s="33"/>
    </row>
    <row r="64" spans="1:24" x14ac:dyDescent="0.3">
      <c r="A64" s="33"/>
    </row>
    <row r="65" spans="1:1" x14ac:dyDescent="0.3">
      <c r="A65" s="33"/>
    </row>
    <row r="66" spans="1:1" ht="16.5" customHeight="1" x14ac:dyDescent="0.3">
      <c r="A66" s="33"/>
    </row>
    <row r="67" spans="1:1" ht="16.5" customHeight="1" x14ac:dyDescent="0.3">
      <c r="A67" s="33"/>
    </row>
    <row r="68" spans="1:1" x14ac:dyDescent="0.3">
      <c r="A68" s="33"/>
    </row>
    <row r="69" spans="1:1" x14ac:dyDescent="0.3">
      <c r="A69" s="33"/>
    </row>
    <row r="70" spans="1:1" ht="16.5" customHeight="1" x14ac:dyDescent="0.3">
      <c r="A70" s="33"/>
    </row>
    <row r="71" spans="1:1" x14ac:dyDescent="0.3">
      <c r="A71" s="33"/>
    </row>
    <row r="72" spans="1:1" x14ac:dyDescent="0.3">
      <c r="A72" s="33"/>
    </row>
    <row r="73" spans="1:1" x14ac:dyDescent="0.3">
      <c r="A73" s="33"/>
    </row>
    <row r="74" spans="1:1" x14ac:dyDescent="0.3">
      <c r="A74" s="33"/>
    </row>
    <row r="75" spans="1:1" x14ac:dyDescent="0.3">
      <c r="A75" s="33"/>
    </row>
    <row r="76" spans="1:1" x14ac:dyDescent="0.3">
      <c r="A76" s="33"/>
    </row>
    <row r="77" spans="1:1" x14ac:dyDescent="0.3">
      <c r="A77" s="33"/>
    </row>
    <row r="78" spans="1:1" x14ac:dyDescent="0.3">
      <c r="A78" s="33"/>
    </row>
    <row r="79" spans="1:1" x14ac:dyDescent="0.3">
      <c r="A79" s="33"/>
    </row>
    <row r="80" spans="1:1" x14ac:dyDescent="0.3">
      <c r="A80" s="33"/>
    </row>
    <row r="81" spans="1:14" x14ac:dyDescent="0.3">
      <c r="A81" s="33"/>
    </row>
    <row r="82" spans="1:14" x14ac:dyDescent="0.3">
      <c r="A82" s="33"/>
    </row>
    <row r="83" spans="1:14" x14ac:dyDescent="0.3">
      <c r="A83" s="33"/>
    </row>
    <row r="84" spans="1:14" x14ac:dyDescent="0.3">
      <c r="A84" s="33"/>
    </row>
    <row r="85" spans="1:14" x14ac:dyDescent="0.3">
      <c r="A85" s="33"/>
    </row>
    <row r="86" spans="1:14" x14ac:dyDescent="0.3">
      <c r="A86" s="33"/>
    </row>
    <row r="87" spans="1:14" ht="15.6" x14ac:dyDescent="0.3">
      <c r="B87" s="140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</row>
    <row r="106" ht="76.5" customHeight="1" x14ac:dyDescent="0.3"/>
  </sheetData>
  <mergeCells count="11">
    <mergeCell ref="P6:X6"/>
    <mergeCell ref="H9:M9"/>
    <mergeCell ref="B87:N87"/>
    <mergeCell ref="B3:K3"/>
    <mergeCell ref="A6:A7"/>
    <mergeCell ref="B6:B7"/>
    <mergeCell ref="C6:C7"/>
    <mergeCell ref="D6:D7"/>
    <mergeCell ref="E6:E7"/>
    <mergeCell ref="I6:I7"/>
    <mergeCell ref="J6:N6"/>
  </mergeCells>
  <pageMargins left="0.7" right="0.7" top="0.75" bottom="0.75" header="0.3" footer="0.3"/>
  <pageSetup paperSize="9" scale="6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1"/>
  <sheetViews>
    <sheetView topLeftCell="A17" zoomScale="57" zoomScaleNormal="57" workbookViewId="0">
      <selection activeCell="W35" sqref="A1:X35"/>
    </sheetView>
  </sheetViews>
  <sheetFormatPr defaultRowHeight="14.4" x14ac:dyDescent="0.3"/>
  <cols>
    <col min="1" max="1" width="28.44140625" customWidth="1"/>
    <col min="2" max="2" width="44.88671875" customWidth="1"/>
    <col min="4" max="4" width="11.6640625" customWidth="1"/>
    <col min="5" max="5" width="18" customWidth="1"/>
    <col min="6" max="6" width="11" customWidth="1"/>
    <col min="7" max="7" width="12.5546875" customWidth="1"/>
    <col min="8" max="8" width="11.88671875" customWidth="1"/>
    <col min="9" max="9" width="20.6640625" customWidth="1"/>
    <col min="23" max="23" width="6.5546875" customWidth="1"/>
    <col min="24" max="24" width="9.109375" hidden="1" customWidth="1"/>
  </cols>
  <sheetData>
    <row r="1" spans="1:24" ht="18" x14ac:dyDescent="0.35">
      <c r="A1" s="88" t="s">
        <v>138</v>
      </c>
      <c r="B1" s="89"/>
      <c r="C1" s="70"/>
      <c r="D1" s="70"/>
      <c r="E1" s="70"/>
      <c r="F1" s="70"/>
      <c r="G1" s="70"/>
      <c r="H1" s="70"/>
      <c r="I1" s="70"/>
      <c r="J1" s="70"/>
      <c r="K1" s="70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18" x14ac:dyDescent="0.35">
      <c r="A2" s="88" t="s">
        <v>89</v>
      </c>
      <c r="B2" s="89"/>
      <c r="C2" s="70"/>
      <c r="D2" s="70"/>
      <c r="E2" s="70"/>
      <c r="F2" s="70"/>
      <c r="G2" s="70"/>
      <c r="H2" s="70"/>
      <c r="I2" s="70"/>
      <c r="J2" s="70"/>
      <c r="K2" s="70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18" x14ac:dyDescent="0.3">
      <c r="A3" s="90" t="s">
        <v>90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"/>
      <c r="M3" s="1"/>
      <c r="N3" s="1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ht="18" x14ac:dyDescent="0.3">
      <c r="A4" s="90" t="s">
        <v>91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1"/>
      <c r="M4" s="1"/>
      <c r="N4" s="1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ht="21" x14ac:dyDescent="0.4">
      <c r="A5" s="29"/>
      <c r="B5" s="3"/>
      <c r="C5" s="3"/>
      <c r="D5" s="3"/>
      <c r="E5" s="3"/>
      <c r="F5" s="3"/>
      <c r="G5" s="4"/>
      <c r="H5" s="1"/>
      <c r="I5" s="1"/>
      <c r="J5" s="1"/>
      <c r="K5" s="1"/>
      <c r="L5" s="1"/>
      <c r="M5" s="1"/>
      <c r="N5" s="1"/>
      <c r="O5" s="10"/>
      <c r="P5" s="10"/>
      <c r="Q5" s="10"/>
      <c r="R5" s="10"/>
      <c r="S5" s="10"/>
      <c r="T5" s="10"/>
      <c r="U5" s="10"/>
      <c r="V5" s="10"/>
      <c r="W5" s="10"/>
      <c r="X5" s="10"/>
    </row>
    <row r="6" spans="1:24" ht="17.399999999999999" x14ac:dyDescent="0.3">
      <c r="A6" s="123" t="s">
        <v>10</v>
      </c>
      <c r="B6" s="126" t="s">
        <v>11</v>
      </c>
      <c r="C6" s="128" t="s">
        <v>13</v>
      </c>
      <c r="D6" s="130" t="s">
        <v>14</v>
      </c>
      <c r="E6" s="130" t="s">
        <v>15</v>
      </c>
      <c r="F6" s="54" t="s">
        <v>16</v>
      </c>
      <c r="G6" s="55"/>
      <c r="H6" s="56"/>
      <c r="I6" s="130" t="s">
        <v>19</v>
      </c>
      <c r="J6" s="132" t="s">
        <v>23</v>
      </c>
      <c r="K6" s="133"/>
      <c r="L6" s="133"/>
      <c r="M6" s="133"/>
      <c r="N6" s="134"/>
      <c r="O6" s="93" t="s">
        <v>32</v>
      </c>
      <c r="P6" s="117" t="s">
        <v>71</v>
      </c>
      <c r="Q6" s="118"/>
      <c r="R6" s="118"/>
      <c r="S6" s="118"/>
      <c r="T6" s="118"/>
      <c r="U6" s="118"/>
      <c r="V6" s="118"/>
      <c r="W6" s="118"/>
      <c r="X6" s="119"/>
    </row>
    <row r="7" spans="1:24" ht="21" x14ac:dyDescent="0.3">
      <c r="A7" s="124"/>
      <c r="B7" s="127"/>
      <c r="C7" s="129"/>
      <c r="D7" s="131"/>
      <c r="E7" s="131"/>
      <c r="F7" s="69" t="s">
        <v>17</v>
      </c>
      <c r="G7" s="69" t="s">
        <v>18</v>
      </c>
      <c r="H7" s="69" t="s">
        <v>0</v>
      </c>
      <c r="I7" s="131"/>
      <c r="J7" s="69" t="s">
        <v>33</v>
      </c>
      <c r="K7" s="69" t="s">
        <v>22</v>
      </c>
      <c r="L7" s="9" t="s">
        <v>20</v>
      </c>
      <c r="M7" s="69" t="s">
        <v>21</v>
      </c>
      <c r="N7" s="69" t="s">
        <v>1</v>
      </c>
      <c r="O7" s="69" t="s">
        <v>35</v>
      </c>
      <c r="P7" s="69" t="s">
        <v>34</v>
      </c>
      <c r="Q7" s="69" t="s">
        <v>2</v>
      </c>
      <c r="R7" s="69" t="s">
        <v>4</v>
      </c>
      <c r="S7" s="69" t="s">
        <v>3</v>
      </c>
      <c r="T7" s="69" t="s">
        <v>5</v>
      </c>
      <c r="U7" s="69" t="s">
        <v>39</v>
      </c>
      <c r="V7" s="69" t="s">
        <v>40</v>
      </c>
      <c r="W7" s="69" t="s">
        <v>41</v>
      </c>
      <c r="X7" s="2"/>
    </row>
    <row r="8" spans="1:24" ht="21" x14ac:dyDescent="0.4">
      <c r="A8" s="6">
        <v>1</v>
      </c>
      <c r="B8" s="63">
        <v>2</v>
      </c>
      <c r="C8" s="7">
        <v>3</v>
      </c>
      <c r="D8" s="7">
        <v>4</v>
      </c>
      <c r="E8" s="7">
        <v>5</v>
      </c>
      <c r="F8" s="7">
        <v>6</v>
      </c>
      <c r="G8" s="8">
        <v>7</v>
      </c>
      <c r="H8" s="9">
        <v>8</v>
      </c>
      <c r="I8" s="7">
        <v>9</v>
      </c>
      <c r="J8" s="7">
        <v>10</v>
      </c>
      <c r="K8" s="7">
        <v>11</v>
      </c>
      <c r="L8" s="14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  <c r="U8" s="9">
        <v>21</v>
      </c>
      <c r="V8" s="9">
        <v>22</v>
      </c>
      <c r="W8" s="9">
        <v>23</v>
      </c>
      <c r="X8" s="2"/>
    </row>
    <row r="9" spans="1:24" ht="17.399999999999999" x14ac:dyDescent="0.3">
      <c r="A9" s="11"/>
      <c r="B9" s="73" t="s">
        <v>6</v>
      </c>
      <c r="C9" s="12"/>
      <c r="D9" s="12"/>
      <c r="E9" s="12"/>
      <c r="F9" s="12"/>
      <c r="G9" s="13"/>
      <c r="H9" s="120" t="s">
        <v>142</v>
      </c>
      <c r="I9" s="121"/>
      <c r="J9" s="121"/>
      <c r="K9" s="121"/>
      <c r="L9" s="121"/>
      <c r="M9" s="122"/>
      <c r="N9" s="14"/>
      <c r="O9" s="14"/>
      <c r="P9" s="14"/>
      <c r="Q9" s="14"/>
      <c r="R9" s="14"/>
      <c r="S9" s="14"/>
      <c r="T9" s="14"/>
      <c r="U9" s="14"/>
      <c r="V9" s="14"/>
      <c r="W9" s="14"/>
      <c r="X9" s="2"/>
    </row>
    <row r="10" spans="1:24" ht="34.799999999999997" x14ac:dyDescent="0.3">
      <c r="A10" s="15" t="s">
        <v>139</v>
      </c>
      <c r="B10" s="73" t="s">
        <v>140</v>
      </c>
      <c r="C10" s="16" t="s">
        <v>141</v>
      </c>
      <c r="D10" s="26">
        <v>0.6</v>
      </c>
      <c r="E10" s="65">
        <v>0.6</v>
      </c>
      <c r="F10" s="65">
        <v>0.5</v>
      </c>
      <c r="G10" s="65">
        <v>0.1</v>
      </c>
      <c r="H10" s="24">
        <v>0.9</v>
      </c>
      <c r="I10" s="24">
        <v>6</v>
      </c>
      <c r="J10" s="24">
        <v>0</v>
      </c>
      <c r="K10" s="24">
        <v>1.2</v>
      </c>
      <c r="L10" s="66">
        <v>0.01</v>
      </c>
      <c r="M10" s="24">
        <v>0.01</v>
      </c>
      <c r="N10" s="24">
        <v>1.8</v>
      </c>
      <c r="O10" s="20">
        <v>70.2</v>
      </c>
      <c r="P10" s="20">
        <v>507</v>
      </c>
      <c r="Q10" s="24">
        <v>12</v>
      </c>
      <c r="R10" s="24">
        <v>7.3</v>
      </c>
      <c r="S10" s="20">
        <v>13</v>
      </c>
      <c r="T10" s="20">
        <v>0.31</v>
      </c>
      <c r="U10" s="24">
        <v>0</v>
      </c>
      <c r="V10" s="20">
        <v>0</v>
      </c>
      <c r="W10" s="20">
        <v>0</v>
      </c>
      <c r="X10" s="2"/>
    </row>
    <row r="11" spans="1:24" ht="17.399999999999999" x14ac:dyDescent="0.3">
      <c r="A11" s="15" t="s">
        <v>144</v>
      </c>
      <c r="B11" s="73" t="s">
        <v>143</v>
      </c>
      <c r="C11" s="12"/>
      <c r="D11" s="12"/>
      <c r="E11" s="101">
        <v>150</v>
      </c>
      <c r="F11" s="101">
        <v>3.2</v>
      </c>
      <c r="G11" s="102">
        <v>5.2</v>
      </c>
      <c r="H11" s="66">
        <v>19.8</v>
      </c>
      <c r="I11" s="66">
        <v>139.4</v>
      </c>
      <c r="J11" s="66">
        <v>0.09</v>
      </c>
      <c r="K11" s="66">
        <v>10.199999999999999</v>
      </c>
      <c r="L11" s="20">
        <v>0.12</v>
      </c>
      <c r="M11" s="20">
        <v>0.11</v>
      </c>
      <c r="N11" s="66">
        <v>23.8</v>
      </c>
      <c r="O11" s="66">
        <v>625</v>
      </c>
      <c r="P11" s="66">
        <v>162</v>
      </c>
      <c r="Q11" s="66">
        <v>39</v>
      </c>
      <c r="R11" s="66">
        <v>28</v>
      </c>
      <c r="S11" s="66">
        <v>84</v>
      </c>
      <c r="T11" s="66">
        <v>1.03</v>
      </c>
      <c r="U11" s="66">
        <v>28</v>
      </c>
      <c r="V11" s="66">
        <v>0.78</v>
      </c>
      <c r="W11" s="66">
        <v>43</v>
      </c>
      <c r="X11" s="2"/>
    </row>
    <row r="12" spans="1:24" ht="18" x14ac:dyDescent="0.3">
      <c r="A12" s="15"/>
      <c r="B12" s="72" t="s">
        <v>26</v>
      </c>
      <c r="C12" s="16" t="s">
        <v>145</v>
      </c>
      <c r="D12" s="26">
        <v>126</v>
      </c>
      <c r="E12" s="26"/>
      <c r="F12" s="26"/>
      <c r="G12" s="26"/>
      <c r="H12" s="18"/>
      <c r="I12" s="18"/>
      <c r="J12" s="18"/>
      <c r="K12" s="18"/>
      <c r="L12" s="19"/>
      <c r="M12" s="19"/>
      <c r="N12" s="18"/>
      <c r="O12" s="19"/>
      <c r="P12" s="19"/>
      <c r="Q12" s="18"/>
      <c r="R12" s="18"/>
      <c r="S12" s="19"/>
      <c r="T12" s="19"/>
      <c r="U12" s="18"/>
      <c r="V12" s="19"/>
      <c r="W12" s="19"/>
      <c r="X12" s="2"/>
    </row>
    <row r="13" spans="1:24" ht="18" x14ac:dyDescent="0.3">
      <c r="A13" s="15"/>
      <c r="B13" s="72" t="s">
        <v>147</v>
      </c>
      <c r="C13" s="16" t="s">
        <v>146</v>
      </c>
      <c r="D13" s="26">
        <v>24</v>
      </c>
      <c r="E13" s="26"/>
      <c r="F13" s="26"/>
      <c r="G13" s="26"/>
      <c r="H13" s="18"/>
      <c r="I13" s="18"/>
      <c r="J13" s="37"/>
      <c r="K13" s="37"/>
      <c r="L13" s="36"/>
      <c r="M13" s="36"/>
      <c r="N13" s="18"/>
      <c r="O13" s="19"/>
      <c r="P13" s="19"/>
      <c r="Q13" s="18"/>
      <c r="R13" s="18"/>
      <c r="S13" s="19"/>
      <c r="T13" s="19"/>
      <c r="U13" s="18"/>
      <c r="V13" s="19"/>
      <c r="W13" s="19"/>
      <c r="X13" s="2"/>
    </row>
    <row r="14" spans="1:24" ht="18" x14ac:dyDescent="0.3">
      <c r="A14" s="32"/>
      <c r="B14" s="72" t="s">
        <v>48</v>
      </c>
      <c r="C14" s="16" t="s">
        <v>51</v>
      </c>
      <c r="D14" s="26">
        <v>6.8</v>
      </c>
      <c r="E14" s="26"/>
      <c r="F14" s="26"/>
      <c r="G14" s="26"/>
      <c r="H14" s="18"/>
      <c r="I14" s="18"/>
      <c r="J14" s="18"/>
      <c r="K14" s="18"/>
      <c r="L14" s="19"/>
      <c r="M14" s="19"/>
      <c r="N14" s="18"/>
      <c r="O14" s="36"/>
      <c r="P14" s="36"/>
      <c r="Q14" s="18"/>
      <c r="R14" s="18"/>
      <c r="S14" s="36"/>
      <c r="T14" s="36"/>
      <c r="U14" s="18"/>
      <c r="V14" s="36"/>
      <c r="W14" s="36"/>
      <c r="X14" s="2"/>
    </row>
    <row r="15" spans="1:24" ht="18" x14ac:dyDescent="0.3">
      <c r="A15" s="20"/>
      <c r="B15" s="72" t="s">
        <v>31</v>
      </c>
      <c r="C15" s="16" t="s">
        <v>52</v>
      </c>
      <c r="D15" s="19">
        <v>0.5</v>
      </c>
      <c r="E15" s="19"/>
      <c r="F15" s="19"/>
      <c r="G15" s="18"/>
      <c r="H15" s="18"/>
      <c r="I15" s="18"/>
      <c r="J15" s="18"/>
      <c r="K15" s="18"/>
      <c r="L15" s="19"/>
      <c r="M15" s="19"/>
      <c r="N15" s="18"/>
      <c r="O15" s="19"/>
      <c r="P15" s="19"/>
      <c r="Q15" s="18"/>
      <c r="R15" s="18"/>
      <c r="S15" s="19"/>
      <c r="T15" s="19"/>
      <c r="U15" s="18"/>
      <c r="V15" s="19"/>
      <c r="W15" s="19"/>
      <c r="X15" s="2"/>
    </row>
    <row r="16" spans="1:24" ht="34.799999999999997" x14ac:dyDescent="0.3">
      <c r="A16" s="19" t="s">
        <v>149</v>
      </c>
      <c r="B16" s="73" t="s">
        <v>148</v>
      </c>
      <c r="C16" s="16"/>
      <c r="D16" s="19"/>
      <c r="E16" s="20">
        <v>70</v>
      </c>
      <c r="F16" s="20">
        <v>11.3</v>
      </c>
      <c r="G16" s="24">
        <v>7.9</v>
      </c>
      <c r="H16" s="103">
        <v>4.4000000000000004</v>
      </c>
      <c r="I16" s="103">
        <v>134.30000000000001</v>
      </c>
      <c r="J16" s="103">
        <v>0.01</v>
      </c>
      <c r="K16" s="103">
        <v>1.99</v>
      </c>
      <c r="L16" s="104">
        <v>0.09</v>
      </c>
      <c r="M16" s="104">
        <v>0.08</v>
      </c>
      <c r="N16" s="103">
        <v>228</v>
      </c>
      <c r="O16" s="20">
        <v>242</v>
      </c>
      <c r="P16" s="20">
        <v>92</v>
      </c>
      <c r="Q16" s="103">
        <v>20</v>
      </c>
      <c r="R16" s="103">
        <v>25</v>
      </c>
      <c r="S16" s="20">
        <v>117</v>
      </c>
      <c r="T16" s="20">
        <v>0.61</v>
      </c>
      <c r="U16" s="103">
        <v>37</v>
      </c>
      <c r="V16" s="20">
        <v>22.1</v>
      </c>
      <c r="W16" s="106">
        <v>257</v>
      </c>
      <c r="X16" s="27"/>
    </row>
    <row r="17" spans="1:24" ht="18" x14ac:dyDescent="0.3">
      <c r="A17" s="15"/>
      <c r="B17" s="72" t="s">
        <v>150</v>
      </c>
      <c r="C17" s="47" t="s">
        <v>151</v>
      </c>
      <c r="D17" s="42">
        <v>56</v>
      </c>
      <c r="E17" s="42"/>
      <c r="F17" s="42"/>
      <c r="G17" s="42"/>
      <c r="H17" s="43"/>
      <c r="I17" s="43"/>
      <c r="J17" s="43"/>
      <c r="K17" s="43"/>
      <c r="L17" s="19"/>
      <c r="M17" s="19"/>
      <c r="N17" s="43"/>
      <c r="O17" s="42"/>
      <c r="P17" s="42"/>
      <c r="Q17" s="43"/>
      <c r="R17" s="43"/>
      <c r="S17" s="42"/>
      <c r="T17" s="42"/>
      <c r="U17" s="43"/>
      <c r="V17" s="42"/>
      <c r="W17" s="42"/>
      <c r="X17" s="2"/>
    </row>
    <row r="18" spans="1:24" ht="18" x14ac:dyDescent="0.3">
      <c r="A18" s="15"/>
      <c r="B18" s="72" t="s">
        <v>27</v>
      </c>
      <c r="C18" s="16" t="s">
        <v>152</v>
      </c>
      <c r="D18" s="19">
        <v>17.5</v>
      </c>
      <c r="E18" s="20"/>
      <c r="F18" s="20"/>
      <c r="G18" s="24"/>
      <c r="H18" s="24"/>
      <c r="I18" s="24"/>
      <c r="J18" s="24"/>
      <c r="K18" s="24"/>
      <c r="L18" s="24"/>
      <c r="M18" s="24"/>
      <c r="N18" s="24"/>
      <c r="O18" s="24"/>
      <c r="P18" s="20"/>
      <c r="Q18" s="24"/>
      <c r="R18" s="24"/>
      <c r="S18" s="24"/>
      <c r="T18" s="20"/>
      <c r="U18" s="24"/>
      <c r="V18" s="24"/>
      <c r="W18" s="20"/>
      <c r="X18" s="33"/>
    </row>
    <row r="19" spans="1:24" ht="18" x14ac:dyDescent="0.35">
      <c r="A19" s="15"/>
      <c r="B19" s="74" t="s">
        <v>25</v>
      </c>
      <c r="C19" s="21" t="s">
        <v>153</v>
      </c>
      <c r="D19" s="19">
        <v>9.8000000000000007</v>
      </c>
      <c r="E19" s="19"/>
      <c r="F19" s="19"/>
      <c r="G19" s="18"/>
      <c r="H19" s="18"/>
      <c r="I19" s="18"/>
      <c r="J19" s="18"/>
      <c r="K19" s="18"/>
      <c r="L19" s="18"/>
      <c r="M19" s="18"/>
      <c r="N19" s="18"/>
      <c r="O19" s="18"/>
      <c r="P19" s="19"/>
      <c r="Q19" s="18"/>
      <c r="R19" s="18"/>
      <c r="S19" s="18"/>
      <c r="T19" s="19"/>
      <c r="U19" s="18"/>
      <c r="V19" s="18"/>
      <c r="W19" s="19"/>
      <c r="X19" s="2"/>
    </row>
    <row r="20" spans="1:24" ht="18" x14ac:dyDescent="0.3">
      <c r="A20" s="15"/>
      <c r="B20" s="96" t="s">
        <v>65</v>
      </c>
      <c r="C20" s="46">
        <v>6.3</v>
      </c>
      <c r="D20" s="105">
        <v>6.3</v>
      </c>
      <c r="E20" s="67"/>
      <c r="F20" s="67"/>
      <c r="G20" s="67"/>
      <c r="H20" s="24"/>
      <c r="I20" s="24"/>
      <c r="J20" s="24"/>
      <c r="K20" s="24"/>
      <c r="L20" s="20"/>
      <c r="M20" s="68"/>
      <c r="N20" s="24"/>
      <c r="O20" s="24"/>
      <c r="P20" s="20"/>
      <c r="Q20" s="24"/>
      <c r="R20" s="24"/>
      <c r="S20" s="24"/>
      <c r="T20" s="20"/>
      <c r="U20" s="24"/>
      <c r="V20" s="24"/>
      <c r="W20" s="20"/>
      <c r="X20" s="2"/>
    </row>
    <row r="21" spans="1:24" ht="18" x14ac:dyDescent="0.3">
      <c r="A21" s="15"/>
      <c r="B21" s="71" t="s">
        <v>68</v>
      </c>
      <c r="C21" s="16" t="s">
        <v>154</v>
      </c>
      <c r="D21" s="19">
        <v>2.8</v>
      </c>
      <c r="E21" s="19"/>
      <c r="F21" s="19"/>
      <c r="G21" s="18"/>
      <c r="H21" s="18"/>
      <c r="I21" s="18"/>
      <c r="J21" s="18"/>
      <c r="K21" s="18"/>
      <c r="L21" s="20"/>
      <c r="M21" s="18"/>
      <c r="N21" s="18"/>
      <c r="O21" s="19"/>
      <c r="P21" s="19"/>
      <c r="Q21" s="18"/>
      <c r="R21" s="18"/>
      <c r="S21" s="19"/>
      <c r="T21" s="19"/>
      <c r="U21" s="18"/>
      <c r="V21" s="19"/>
      <c r="W21" s="19"/>
      <c r="X21" s="2"/>
    </row>
    <row r="22" spans="1:24" ht="18" x14ac:dyDescent="0.3">
      <c r="A22" s="15"/>
      <c r="B22" s="71" t="s">
        <v>67</v>
      </c>
      <c r="C22" s="16" t="s">
        <v>58</v>
      </c>
      <c r="D22" s="19">
        <v>1.8</v>
      </c>
      <c r="E22" s="19"/>
      <c r="F22" s="19"/>
      <c r="G22" s="18"/>
      <c r="H22" s="18"/>
      <c r="I22" s="18"/>
      <c r="J22" s="18"/>
      <c r="K22" s="18"/>
      <c r="L22" s="20"/>
      <c r="M22" s="18"/>
      <c r="N22" s="18"/>
      <c r="O22" s="19"/>
      <c r="P22" s="19"/>
      <c r="Q22" s="18"/>
      <c r="R22" s="18"/>
      <c r="S22" s="19"/>
      <c r="T22" s="19"/>
      <c r="U22" s="18"/>
      <c r="V22" s="19"/>
      <c r="W22" s="19"/>
      <c r="X22" s="2"/>
    </row>
    <row r="23" spans="1:24" ht="18" x14ac:dyDescent="0.3">
      <c r="A23" s="15"/>
      <c r="B23" s="71" t="s">
        <v>30</v>
      </c>
      <c r="C23" s="16" t="s">
        <v>155</v>
      </c>
      <c r="D23" s="19">
        <v>5.3</v>
      </c>
      <c r="E23" s="19"/>
      <c r="F23" s="19"/>
      <c r="G23" s="18"/>
      <c r="H23" s="18"/>
      <c r="I23" s="18"/>
      <c r="J23" s="18"/>
      <c r="K23" s="18"/>
      <c r="L23" s="20"/>
      <c r="M23" s="18"/>
      <c r="N23" s="18"/>
      <c r="O23" s="19"/>
      <c r="P23" s="19"/>
      <c r="Q23" s="18"/>
      <c r="R23" s="18"/>
      <c r="S23" s="19"/>
      <c r="T23" s="19"/>
      <c r="U23" s="18"/>
      <c r="V23" s="19"/>
      <c r="W23" s="19"/>
      <c r="X23" s="2"/>
    </row>
    <row r="24" spans="1:24" ht="18" x14ac:dyDescent="0.3">
      <c r="A24" s="15"/>
      <c r="B24" s="72" t="s">
        <v>31</v>
      </c>
      <c r="C24" s="16" t="s">
        <v>60</v>
      </c>
      <c r="D24" s="19">
        <v>0.2</v>
      </c>
      <c r="E24" s="19"/>
      <c r="F24" s="19"/>
      <c r="G24" s="18"/>
      <c r="H24" s="18"/>
      <c r="I24" s="18"/>
      <c r="J24" s="18"/>
      <c r="K24" s="18"/>
      <c r="L24" s="19"/>
      <c r="M24" s="18"/>
      <c r="N24" s="18"/>
      <c r="O24" s="19"/>
      <c r="P24" s="19"/>
      <c r="Q24" s="18"/>
      <c r="R24" s="18"/>
      <c r="S24" s="19"/>
      <c r="T24" s="19"/>
      <c r="U24" s="18"/>
      <c r="V24" s="19"/>
      <c r="W24" s="19"/>
      <c r="X24" s="2"/>
    </row>
    <row r="25" spans="1:24" ht="18" x14ac:dyDescent="0.3">
      <c r="A25" s="15"/>
      <c r="B25" s="72" t="s">
        <v>49</v>
      </c>
      <c r="C25" s="16" t="s">
        <v>156</v>
      </c>
      <c r="D25" s="19">
        <v>17.5</v>
      </c>
      <c r="E25" s="19"/>
      <c r="F25" s="19"/>
      <c r="G25" s="18"/>
      <c r="H25" s="18"/>
      <c r="I25" s="18"/>
      <c r="J25" s="18"/>
      <c r="K25" s="18"/>
      <c r="L25" s="19"/>
      <c r="M25" s="18"/>
      <c r="N25" s="18"/>
      <c r="O25" s="19"/>
      <c r="P25" s="19"/>
      <c r="Q25" s="18"/>
      <c r="R25" s="18"/>
      <c r="S25" s="19"/>
      <c r="T25" s="19"/>
      <c r="U25" s="18"/>
      <c r="V25" s="19"/>
      <c r="W25" s="19"/>
      <c r="X25" s="2"/>
    </row>
    <row r="26" spans="1:24" ht="17.399999999999999" x14ac:dyDescent="0.3">
      <c r="A26" s="15" t="s">
        <v>158</v>
      </c>
      <c r="B26" s="76" t="s">
        <v>157</v>
      </c>
      <c r="C26" s="16"/>
      <c r="D26" s="19"/>
      <c r="E26" s="20">
        <v>200</v>
      </c>
      <c r="F26" s="20">
        <v>1.6</v>
      </c>
      <c r="G26" s="24">
        <v>1.1000000000000001</v>
      </c>
      <c r="H26" s="24">
        <v>8.6999999999999993</v>
      </c>
      <c r="I26" s="24">
        <v>50.9</v>
      </c>
      <c r="J26" s="24">
        <v>0</v>
      </c>
      <c r="K26" s="24">
        <v>0.3</v>
      </c>
      <c r="L26" s="23">
        <v>0.01</v>
      </c>
      <c r="M26" s="24">
        <v>7.0000000000000007E-2</v>
      </c>
      <c r="N26" s="24">
        <v>6.9</v>
      </c>
      <c r="O26" s="20">
        <v>81.3</v>
      </c>
      <c r="P26" s="20">
        <v>20</v>
      </c>
      <c r="Q26" s="24">
        <v>57</v>
      </c>
      <c r="R26" s="24">
        <v>9.9</v>
      </c>
      <c r="S26" s="20">
        <v>46</v>
      </c>
      <c r="T26" s="20">
        <v>0.77</v>
      </c>
      <c r="U26" s="24">
        <v>4.5</v>
      </c>
      <c r="V26" s="20">
        <v>0.88</v>
      </c>
      <c r="W26" s="106">
        <v>10</v>
      </c>
      <c r="X26" s="2"/>
    </row>
    <row r="27" spans="1:24" ht="18" x14ac:dyDescent="0.3">
      <c r="A27" s="15"/>
      <c r="B27" s="71" t="s">
        <v>147</v>
      </c>
      <c r="C27" s="21" t="s">
        <v>160</v>
      </c>
      <c r="D27" s="17">
        <v>50</v>
      </c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2"/>
    </row>
    <row r="28" spans="1:24" ht="18" x14ac:dyDescent="0.35">
      <c r="A28" s="34"/>
      <c r="B28" s="70" t="s">
        <v>159</v>
      </c>
      <c r="C28" s="58" t="s">
        <v>161</v>
      </c>
      <c r="D28" s="78">
        <v>1</v>
      </c>
      <c r="E28" s="59"/>
      <c r="F28" s="78"/>
      <c r="G28" s="79"/>
      <c r="H28" s="79"/>
      <c r="I28" s="79"/>
      <c r="J28" s="79"/>
      <c r="K28" s="79"/>
      <c r="L28" s="19"/>
      <c r="M28" s="79"/>
      <c r="N28" s="79"/>
      <c r="O28" s="17"/>
      <c r="P28" s="17"/>
      <c r="Q28" s="79"/>
      <c r="R28" s="79"/>
      <c r="S28" s="23"/>
      <c r="T28" s="23"/>
      <c r="U28" s="60"/>
      <c r="V28" s="23"/>
      <c r="W28" s="23"/>
      <c r="X28" s="2"/>
    </row>
    <row r="29" spans="1:24" ht="18" x14ac:dyDescent="0.35">
      <c r="A29" s="15"/>
      <c r="B29" s="74" t="s">
        <v>67</v>
      </c>
      <c r="C29" s="16" t="s">
        <v>110</v>
      </c>
      <c r="D29" s="19">
        <v>7</v>
      </c>
      <c r="E29" s="20"/>
      <c r="F29" s="19"/>
      <c r="G29" s="18"/>
      <c r="H29" s="18"/>
      <c r="I29" s="18"/>
      <c r="J29" s="18"/>
      <c r="K29" s="18"/>
      <c r="L29" s="19"/>
      <c r="M29" s="18"/>
      <c r="N29" s="18"/>
      <c r="O29" s="19"/>
      <c r="P29" s="19"/>
      <c r="Q29" s="18"/>
      <c r="R29" s="18"/>
      <c r="S29" s="20"/>
      <c r="T29" s="20"/>
      <c r="U29" s="24"/>
      <c r="V29" s="20"/>
      <c r="W29" s="20"/>
      <c r="X29" s="2"/>
    </row>
    <row r="30" spans="1:24" ht="18" x14ac:dyDescent="0.3">
      <c r="A30" s="15"/>
      <c r="B30" s="72" t="s">
        <v>49</v>
      </c>
      <c r="C30" s="16" t="s">
        <v>162</v>
      </c>
      <c r="D30" s="19">
        <v>150</v>
      </c>
      <c r="E30" s="19"/>
      <c r="F30" s="19"/>
      <c r="G30" s="18"/>
      <c r="H30" s="18"/>
      <c r="I30" s="18"/>
      <c r="J30" s="18"/>
      <c r="K30" s="18"/>
      <c r="L30" s="19"/>
      <c r="M30" s="18"/>
      <c r="N30" s="18"/>
      <c r="O30" s="19"/>
      <c r="P30" s="19"/>
      <c r="Q30" s="18"/>
      <c r="R30" s="18"/>
      <c r="S30" s="19"/>
      <c r="T30" s="19"/>
      <c r="U30" s="18"/>
      <c r="V30" s="19"/>
      <c r="W30" s="19"/>
      <c r="X30" s="2"/>
    </row>
    <row r="31" spans="1:24" ht="18" x14ac:dyDescent="0.3">
      <c r="A31" s="86" t="s">
        <v>164</v>
      </c>
      <c r="B31" s="73" t="s">
        <v>163</v>
      </c>
      <c r="C31" s="49" t="s">
        <v>166</v>
      </c>
      <c r="D31" s="107">
        <v>15</v>
      </c>
      <c r="E31" s="20">
        <v>30</v>
      </c>
      <c r="F31" s="20">
        <v>3.5</v>
      </c>
      <c r="G31" s="24">
        <v>4.4000000000000004</v>
      </c>
      <c r="H31" s="24">
        <v>0</v>
      </c>
      <c r="I31" s="24">
        <v>53.8</v>
      </c>
      <c r="J31" s="18">
        <v>0.15</v>
      </c>
      <c r="K31" s="18">
        <v>0.11</v>
      </c>
      <c r="L31" s="19">
        <v>0.01</v>
      </c>
      <c r="M31" s="18">
        <v>0.05</v>
      </c>
      <c r="N31" s="18">
        <v>39</v>
      </c>
      <c r="O31" s="19">
        <v>13</v>
      </c>
      <c r="P31" s="19">
        <v>122</v>
      </c>
      <c r="Q31" s="18">
        <v>132</v>
      </c>
      <c r="R31" s="18">
        <v>5.3</v>
      </c>
      <c r="S31" s="19">
        <v>75</v>
      </c>
      <c r="T31" s="19">
        <v>0.15</v>
      </c>
      <c r="U31" s="18">
        <v>0</v>
      </c>
      <c r="V31" s="19">
        <v>2.1800000000000002</v>
      </c>
      <c r="W31" s="19">
        <v>0</v>
      </c>
      <c r="X31" s="2"/>
    </row>
    <row r="32" spans="1:24" ht="18" x14ac:dyDescent="0.3">
      <c r="A32" s="15"/>
      <c r="B32" s="72" t="s">
        <v>165</v>
      </c>
      <c r="C32" s="16" t="s">
        <v>167</v>
      </c>
      <c r="D32" s="19">
        <v>30</v>
      </c>
      <c r="E32" s="19"/>
      <c r="F32" s="19">
        <v>7</v>
      </c>
      <c r="G32" s="18">
        <v>8.8000000000000007</v>
      </c>
      <c r="H32" s="18">
        <v>0</v>
      </c>
      <c r="I32" s="18">
        <v>107.5</v>
      </c>
      <c r="J32" s="18">
        <v>0.28999999999999998</v>
      </c>
      <c r="K32" s="18">
        <v>0.21</v>
      </c>
      <c r="L32" s="19">
        <v>0.01</v>
      </c>
      <c r="M32" s="18">
        <v>0.09</v>
      </c>
      <c r="N32" s="18">
        <v>78</v>
      </c>
      <c r="O32" s="19">
        <v>26</v>
      </c>
      <c r="P32" s="19">
        <v>243</v>
      </c>
      <c r="Q32" s="18">
        <v>264</v>
      </c>
      <c r="R32" s="18">
        <v>11</v>
      </c>
      <c r="S32" s="19">
        <v>150</v>
      </c>
      <c r="T32" s="19">
        <v>0.3</v>
      </c>
      <c r="U32" s="18">
        <v>0</v>
      </c>
      <c r="V32" s="19">
        <v>4.3499999999999996</v>
      </c>
      <c r="W32" s="19">
        <v>0</v>
      </c>
      <c r="X32" s="2"/>
    </row>
    <row r="33" spans="1:24" ht="18" x14ac:dyDescent="0.3">
      <c r="A33" s="86" t="s">
        <v>84</v>
      </c>
      <c r="B33" s="85" t="s">
        <v>85</v>
      </c>
      <c r="C33" s="57"/>
      <c r="D33" s="52"/>
      <c r="E33" s="52">
        <v>25</v>
      </c>
      <c r="F33" s="52">
        <v>1.7</v>
      </c>
      <c r="G33" s="52">
        <v>0.3</v>
      </c>
      <c r="H33" s="52">
        <v>8.4</v>
      </c>
      <c r="I33" s="53">
        <v>42.7</v>
      </c>
      <c r="J33" s="53">
        <v>0</v>
      </c>
      <c r="K33" s="53">
        <v>0</v>
      </c>
      <c r="L33" s="19">
        <v>0.1</v>
      </c>
      <c r="M33" s="53">
        <v>0.04</v>
      </c>
      <c r="N33" s="53">
        <v>0</v>
      </c>
      <c r="O33" s="41">
        <v>0.14000000000000001</v>
      </c>
      <c r="P33" s="41">
        <v>0.47</v>
      </c>
      <c r="Q33" s="53">
        <v>13.8</v>
      </c>
      <c r="R33" s="41">
        <v>19.8</v>
      </c>
      <c r="S33" s="41">
        <v>77.400000000000006</v>
      </c>
      <c r="T33" s="19">
        <v>2.16</v>
      </c>
      <c r="U33" s="18">
        <v>0</v>
      </c>
      <c r="V33" s="18">
        <v>17.28</v>
      </c>
      <c r="W33" s="19">
        <v>0</v>
      </c>
      <c r="X33" s="2"/>
    </row>
    <row r="34" spans="1:24" ht="18" x14ac:dyDescent="0.3">
      <c r="A34" s="86" t="s">
        <v>84</v>
      </c>
      <c r="B34" s="87" t="s">
        <v>57</v>
      </c>
      <c r="C34" s="45"/>
      <c r="D34" s="39"/>
      <c r="E34" s="39">
        <v>45</v>
      </c>
      <c r="F34" s="39">
        <v>3.4</v>
      </c>
      <c r="G34" s="39">
        <v>0.4</v>
      </c>
      <c r="H34" s="39">
        <v>22.1</v>
      </c>
      <c r="I34" s="40">
        <v>105.5</v>
      </c>
      <c r="J34" s="40">
        <v>0</v>
      </c>
      <c r="K34" s="40">
        <v>0</v>
      </c>
      <c r="L34" s="19">
        <v>0.1</v>
      </c>
      <c r="M34" s="40">
        <v>0.04</v>
      </c>
      <c r="N34" s="40">
        <v>0</v>
      </c>
      <c r="O34" s="19">
        <v>0.14000000000000001</v>
      </c>
      <c r="P34" s="19">
        <v>0.47</v>
      </c>
      <c r="Q34" s="40">
        <v>13.8</v>
      </c>
      <c r="R34" s="19">
        <v>19.8</v>
      </c>
      <c r="S34" s="19">
        <v>77.400000000000006</v>
      </c>
      <c r="T34" s="41">
        <v>2.16</v>
      </c>
      <c r="U34" s="48">
        <v>0</v>
      </c>
      <c r="V34" s="41">
        <v>17.28</v>
      </c>
      <c r="W34" s="41">
        <v>0</v>
      </c>
      <c r="X34" s="30"/>
    </row>
    <row r="35" spans="1:24" ht="17.399999999999999" x14ac:dyDescent="0.3">
      <c r="A35" s="15"/>
      <c r="B35" s="73" t="s">
        <v>87</v>
      </c>
      <c r="C35" s="16"/>
      <c r="D35" s="20"/>
      <c r="E35" s="20">
        <f>E34+E33+E31+E26+E16+E11+E10</f>
        <v>520.6</v>
      </c>
      <c r="F35" s="20">
        <f t="shared" ref="F35:K35" si="0">F34+F33+F32+F31+F26+F16+F11+F10</f>
        <v>32.200000000000003</v>
      </c>
      <c r="G35" s="20">
        <f t="shared" si="0"/>
        <v>28.2</v>
      </c>
      <c r="H35" s="20">
        <f t="shared" si="0"/>
        <v>64.300000000000011</v>
      </c>
      <c r="I35" s="20">
        <f t="shared" si="0"/>
        <v>640.1</v>
      </c>
      <c r="J35" s="20">
        <f t="shared" si="0"/>
        <v>0.53999999999999992</v>
      </c>
      <c r="K35" s="20">
        <f t="shared" si="0"/>
        <v>14.009999999999998</v>
      </c>
      <c r="L35" s="20">
        <f>L34+L33+L32+L31+L26+L16+L11</f>
        <v>0.44000000000000006</v>
      </c>
      <c r="M35" s="20">
        <f t="shared" ref="M35:R35" si="1">M34+M33+M32+M31+M26+M16+M11+M10</f>
        <v>0.49</v>
      </c>
      <c r="N35" s="20">
        <f t="shared" si="1"/>
        <v>377.5</v>
      </c>
      <c r="O35" s="106">
        <f t="shared" si="1"/>
        <v>1057.78</v>
      </c>
      <c r="P35" s="106">
        <f t="shared" si="1"/>
        <v>1146.94</v>
      </c>
      <c r="Q35" s="20">
        <f t="shared" si="1"/>
        <v>551.6</v>
      </c>
      <c r="R35" s="20">
        <f t="shared" si="1"/>
        <v>126.1</v>
      </c>
      <c r="S35" s="20">
        <f>S34+S33+S32+S31+S26+S16+S11+T10</f>
        <v>627.1099999999999</v>
      </c>
      <c r="T35" s="20">
        <f>T34+T33+T32+T31+T26+T16+T11+T10</f>
        <v>7.4900000000000011</v>
      </c>
      <c r="U35" s="20">
        <f>U34+U33+U32+U31+U26+U16+U11+U10</f>
        <v>69.5</v>
      </c>
      <c r="V35" s="20">
        <f>V34+V33+V32+V31+V26+V16+V11+V10</f>
        <v>64.850000000000009</v>
      </c>
      <c r="W35" s="106">
        <f>W34+W33+W32+W31+W26+W16+W11+W10</f>
        <v>310</v>
      </c>
      <c r="X35" s="30"/>
    </row>
    <row r="36" spans="1:24" ht="15.6" x14ac:dyDescent="0.3">
      <c r="X36" s="2"/>
    </row>
    <row r="37" spans="1:24" ht="15.6" x14ac:dyDescent="0.3">
      <c r="X37" s="30"/>
    </row>
    <row r="38" spans="1:24" ht="15.6" x14ac:dyDescent="0.3">
      <c r="X38" s="2"/>
    </row>
    <row r="39" spans="1:24" x14ac:dyDescent="0.3">
      <c r="X39" s="22"/>
    </row>
    <row r="40" spans="1:24" ht="15.6" x14ac:dyDescent="0.3">
      <c r="X40" s="2"/>
    </row>
    <row r="41" spans="1:24" ht="15.6" x14ac:dyDescent="0.3">
      <c r="X41" s="2"/>
    </row>
    <row r="42" spans="1:24" ht="15.6" x14ac:dyDescent="0.3">
      <c r="X42" s="2"/>
    </row>
    <row r="43" spans="1:24" ht="15.6" x14ac:dyDescent="0.3">
      <c r="X43" s="2"/>
    </row>
    <row r="44" spans="1:24" ht="15.6" x14ac:dyDescent="0.3">
      <c r="X44" s="2"/>
    </row>
    <row r="45" spans="1:24" ht="15.6" x14ac:dyDescent="0.3">
      <c r="X45" s="2"/>
    </row>
    <row r="46" spans="1:24" ht="15.6" x14ac:dyDescent="0.3">
      <c r="X46" s="2"/>
    </row>
    <row r="47" spans="1:24" ht="15.6" x14ac:dyDescent="0.3">
      <c r="X47" s="2"/>
    </row>
    <row r="48" spans="1:24" ht="15.6" x14ac:dyDescent="0.3">
      <c r="X48" s="2"/>
    </row>
    <row r="49" spans="24:24" ht="15.6" x14ac:dyDescent="0.3">
      <c r="X49" s="2"/>
    </row>
    <row r="50" spans="24:24" ht="15.6" x14ac:dyDescent="0.3">
      <c r="X50" s="27"/>
    </row>
    <row r="51" spans="24:24" ht="15.6" x14ac:dyDescent="0.3">
      <c r="X51" s="27"/>
    </row>
  </sheetData>
  <mergeCells count="10">
    <mergeCell ref="P6:X6"/>
    <mergeCell ref="H9:M9"/>
    <mergeCell ref="B3:K3"/>
    <mergeCell ref="A6:A7"/>
    <mergeCell ref="B6:B7"/>
    <mergeCell ref="C6:C7"/>
    <mergeCell ref="D6:D7"/>
    <mergeCell ref="E6:E7"/>
    <mergeCell ref="I6:I7"/>
    <mergeCell ref="J6:N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4"/>
  <sheetViews>
    <sheetView workbookViewId="0">
      <selection activeCell="U37" sqref="U37"/>
    </sheetView>
  </sheetViews>
  <sheetFormatPr defaultRowHeight="14.4" x14ac:dyDescent="0.3"/>
  <cols>
    <col min="1" max="1" width="23.33203125" customWidth="1"/>
    <col min="2" max="2" width="47.88671875" customWidth="1"/>
    <col min="5" max="5" width="20.109375" customWidth="1"/>
    <col min="6" max="6" width="11" customWidth="1"/>
    <col min="7" max="7" width="11.88671875" customWidth="1"/>
    <col min="8" max="8" width="11.33203125" customWidth="1"/>
    <col min="9" max="9" width="19.88671875" customWidth="1"/>
    <col min="18" max="18" width="9.5546875" bestFit="1" customWidth="1"/>
    <col min="23" max="23" width="9.109375" customWidth="1"/>
    <col min="24" max="24" width="9.109375" hidden="1" customWidth="1"/>
  </cols>
  <sheetData>
    <row r="1" spans="1:24" ht="18" x14ac:dyDescent="0.35">
      <c r="A1" s="108" t="s">
        <v>168</v>
      </c>
      <c r="B1" s="89"/>
      <c r="C1" s="70"/>
      <c r="D1" s="70"/>
      <c r="E1" s="70"/>
      <c r="F1" s="70"/>
      <c r="G1" s="70"/>
      <c r="H1" s="70"/>
      <c r="I1" s="70"/>
      <c r="J1" s="70"/>
      <c r="K1" s="70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18" x14ac:dyDescent="0.35">
      <c r="A2" s="88" t="s">
        <v>89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"/>
      <c r="M2" s="1"/>
      <c r="N2" s="1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18" x14ac:dyDescent="0.3">
      <c r="A3" s="90" t="s">
        <v>90</v>
      </c>
      <c r="C3" s="92"/>
      <c r="D3" s="92"/>
      <c r="E3" s="92"/>
      <c r="F3" s="92"/>
      <c r="G3" s="92"/>
      <c r="H3" s="92"/>
      <c r="I3" s="92"/>
      <c r="J3" s="92"/>
      <c r="K3" s="92"/>
      <c r="L3" s="1"/>
      <c r="M3" s="1"/>
      <c r="N3" s="1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ht="21" x14ac:dyDescent="0.4">
      <c r="A4" s="90" t="s">
        <v>91</v>
      </c>
      <c r="B4" s="92"/>
      <c r="C4" s="3"/>
      <c r="D4" s="3"/>
      <c r="E4" s="3"/>
      <c r="F4" s="3"/>
      <c r="G4" s="4"/>
      <c r="H4" s="1"/>
      <c r="I4" s="1"/>
      <c r="J4" s="1"/>
      <c r="K4" s="1"/>
      <c r="L4" s="1"/>
      <c r="M4" s="1"/>
      <c r="N4" s="1"/>
      <c r="O4" s="10"/>
      <c r="P4" s="10"/>
      <c r="Q4" s="10"/>
      <c r="R4" s="10"/>
      <c r="S4" s="10"/>
      <c r="T4" s="10"/>
      <c r="U4" s="10"/>
      <c r="V4" s="10"/>
      <c r="W4" s="10"/>
      <c r="X4" s="10"/>
    </row>
    <row r="5" spans="1:24" ht="17.399999999999999" x14ac:dyDescent="0.3">
      <c r="A5" s="123" t="s">
        <v>10</v>
      </c>
      <c r="B5" s="126" t="s">
        <v>11</v>
      </c>
      <c r="C5" s="128" t="s">
        <v>13</v>
      </c>
      <c r="D5" s="130" t="s">
        <v>14</v>
      </c>
      <c r="E5" s="130" t="s">
        <v>15</v>
      </c>
      <c r="F5" s="54" t="s">
        <v>16</v>
      </c>
      <c r="G5" s="55"/>
      <c r="H5" s="56"/>
      <c r="I5" s="130" t="s">
        <v>19</v>
      </c>
      <c r="J5" s="132" t="s">
        <v>23</v>
      </c>
      <c r="K5" s="133"/>
      <c r="L5" s="133"/>
      <c r="M5" s="133"/>
      <c r="N5" s="134"/>
      <c r="O5" s="93" t="s">
        <v>32</v>
      </c>
      <c r="P5" s="117" t="s">
        <v>71</v>
      </c>
      <c r="Q5" s="118"/>
      <c r="R5" s="118"/>
      <c r="S5" s="118"/>
      <c r="T5" s="118"/>
      <c r="U5" s="118"/>
      <c r="V5" s="118"/>
      <c r="W5" s="118"/>
      <c r="X5" s="119"/>
    </row>
    <row r="6" spans="1:24" ht="21" x14ac:dyDescent="0.3">
      <c r="A6" s="124"/>
      <c r="B6" s="127"/>
      <c r="C6" s="129"/>
      <c r="D6" s="131"/>
      <c r="E6" s="131"/>
      <c r="F6" s="69" t="s">
        <v>17</v>
      </c>
      <c r="G6" s="69" t="s">
        <v>18</v>
      </c>
      <c r="H6" s="69" t="s">
        <v>0</v>
      </c>
      <c r="I6" s="131"/>
      <c r="J6" s="69" t="s">
        <v>33</v>
      </c>
      <c r="K6" s="69" t="s">
        <v>22</v>
      </c>
      <c r="L6" s="9" t="s">
        <v>20</v>
      </c>
      <c r="M6" s="69" t="s">
        <v>21</v>
      </c>
      <c r="N6" s="69" t="s">
        <v>1</v>
      </c>
      <c r="O6" s="69" t="s">
        <v>35</v>
      </c>
      <c r="P6" s="69" t="s">
        <v>34</v>
      </c>
      <c r="Q6" s="69" t="s">
        <v>2</v>
      </c>
      <c r="R6" s="69" t="s">
        <v>4</v>
      </c>
      <c r="S6" s="69" t="s">
        <v>3</v>
      </c>
      <c r="T6" s="69" t="s">
        <v>5</v>
      </c>
      <c r="U6" s="69" t="s">
        <v>39</v>
      </c>
      <c r="V6" s="69" t="s">
        <v>40</v>
      </c>
      <c r="W6" s="69" t="s">
        <v>41</v>
      </c>
      <c r="X6" s="2"/>
    </row>
    <row r="7" spans="1:24" ht="21" x14ac:dyDescent="0.4">
      <c r="A7" s="6">
        <v>1</v>
      </c>
      <c r="B7" s="63">
        <v>2</v>
      </c>
      <c r="C7" s="7">
        <v>3</v>
      </c>
      <c r="D7" s="7">
        <v>4</v>
      </c>
      <c r="E7" s="7">
        <v>5</v>
      </c>
      <c r="F7" s="7">
        <v>6</v>
      </c>
      <c r="G7" s="8">
        <v>7</v>
      </c>
      <c r="H7" s="9">
        <v>8</v>
      </c>
      <c r="I7" s="7">
        <v>9</v>
      </c>
      <c r="J7" s="7">
        <v>10</v>
      </c>
      <c r="K7" s="7">
        <v>11</v>
      </c>
      <c r="L7" s="14">
        <v>12</v>
      </c>
      <c r="M7" s="9">
        <v>13</v>
      </c>
      <c r="N7" s="9">
        <v>14</v>
      </c>
      <c r="O7" s="9">
        <v>15</v>
      </c>
      <c r="P7" s="9">
        <v>16</v>
      </c>
      <c r="Q7" s="9">
        <v>17</v>
      </c>
      <c r="R7" s="9">
        <v>18</v>
      </c>
      <c r="S7" s="9">
        <v>19</v>
      </c>
      <c r="T7" s="9">
        <v>20</v>
      </c>
      <c r="U7" s="9">
        <v>21</v>
      </c>
      <c r="V7" s="9">
        <v>22</v>
      </c>
      <c r="W7" s="9">
        <v>23</v>
      </c>
      <c r="X7" s="2"/>
    </row>
    <row r="8" spans="1:24" ht="17.399999999999999" x14ac:dyDescent="0.3">
      <c r="A8" s="11"/>
      <c r="B8" s="73" t="s">
        <v>6</v>
      </c>
      <c r="C8" s="12"/>
      <c r="D8" s="12"/>
      <c r="E8" s="12"/>
      <c r="F8" s="12"/>
      <c r="G8" s="13"/>
      <c r="H8" s="120" t="s">
        <v>169</v>
      </c>
      <c r="I8" s="121"/>
      <c r="J8" s="121"/>
      <c r="K8" s="121"/>
      <c r="L8" s="121"/>
      <c r="M8" s="122"/>
      <c r="N8" s="14"/>
      <c r="O8" s="14"/>
      <c r="P8" s="14"/>
      <c r="Q8" s="14"/>
      <c r="R8" s="14"/>
      <c r="S8" s="14"/>
      <c r="T8" s="14"/>
      <c r="U8" s="14"/>
      <c r="V8" s="14"/>
      <c r="W8" s="14"/>
      <c r="X8" s="2"/>
    </row>
    <row r="9" spans="1:24" ht="34.799999999999997" x14ac:dyDescent="0.3">
      <c r="A9" s="15" t="s">
        <v>171</v>
      </c>
      <c r="B9" s="73" t="s">
        <v>170</v>
      </c>
      <c r="C9" s="16"/>
      <c r="D9" s="26"/>
      <c r="E9" s="65">
        <v>1000</v>
      </c>
      <c r="F9" s="65">
        <v>23.5</v>
      </c>
      <c r="G9" s="65">
        <v>24.8</v>
      </c>
      <c r="H9" s="24">
        <v>50.6</v>
      </c>
      <c r="I9" s="24">
        <v>551.79999999999995</v>
      </c>
      <c r="J9" s="24">
        <v>0</v>
      </c>
      <c r="K9" s="24">
        <v>33.799999999999997</v>
      </c>
      <c r="L9" s="66">
        <v>0.16</v>
      </c>
      <c r="M9" s="24">
        <v>0.21</v>
      </c>
      <c r="N9" s="24">
        <v>673</v>
      </c>
      <c r="O9" s="20">
        <v>1323</v>
      </c>
      <c r="P9" s="20">
        <v>535</v>
      </c>
      <c r="Q9" s="24">
        <v>168</v>
      </c>
      <c r="R9" s="24">
        <v>96</v>
      </c>
      <c r="S9" s="20">
        <v>213</v>
      </c>
      <c r="T9" s="20">
        <v>4.3499999999999996</v>
      </c>
      <c r="U9" s="24">
        <v>86</v>
      </c>
      <c r="V9" s="20">
        <v>1.98</v>
      </c>
      <c r="W9" s="20">
        <v>113</v>
      </c>
      <c r="X9" s="2"/>
    </row>
    <row r="10" spans="1:24" ht="18" x14ac:dyDescent="0.3">
      <c r="A10" s="15"/>
      <c r="B10" s="72" t="s">
        <v>28</v>
      </c>
      <c r="C10" s="12">
        <v>200</v>
      </c>
      <c r="D10" s="12">
        <v>160</v>
      </c>
      <c r="E10" s="101"/>
      <c r="F10" s="101"/>
      <c r="G10" s="102"/>
      <c r="H10" s="66"/>
      <c r="I10" s="66"/>
      <c r="J10" s="66"/>
      <c r="K10" s="66"/>
      <c r="L10" s="20"/>
      <c r="M10" s="20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2"/>
    </row>
    <row r="11" spans="1:24" ht="18" x14ac:dyDescent="0.3">
      <c r="A11" s="15"/>
      <c r="B11" s="72" t="s">
        <v>26</v>
      </c>
      <c r="C11" s="16" t="s">
        <v>176</v>
      </c>
      <c r="D11" s="26">
        <v>80</v>
      </c>
      <c r="E11" s="26"/>
      <c r="F11" s="26"/>
      <c r="G11" s="26"/>
      <c r="H11" s="18"/>
      <c r="I11" s="18"/>
      <c r="J11" s="18"/>
      <c r="K11" s="18"/>
      <c r="L11" s="19"/>
      <c r="M11" s="19"/>
      <c r="N11" s="18"/>
      <c r="O11" s="19"/>
      <c r="P11" s="19"/>
      <c r="Q11" s="18"/>
      <c r="R11" s="18"/>
      <c r="S11" s="19"/>
      <c r="T11" s="19"/>
      <c r="U11" s="18"/>
      <c r="V11" s="19"/>
      <c r="W11" s="19"/>
      <c r="X11" s="2"/>
    </row>
    <row r="12" spans="1:24" ht="18" x14ac:dyDescent="0.3">
      <c r="A12" s="15"/>
      <c r="B12" s="72" t="s">
        <v>172</v>
      </c>
      <c r="C12" s="16" t="s">
        <v>8</v>
      </c>
      <c r="D12" s="26">
        <v>80</v>
      </c>
      <c r="E12" s="26"/>
      <c r="F12" s="26"/>
      <c r="G12" s="26"/>
      <c r="H12" s="18"/>
      <c r="I12" s="18"/>
      <c r="J12" s="37"/>
      <c r="K12" s="37"/>
      <c r="L12" s="36"/>
      <c r="M12" s="36"/>
      <c r="N12" s="18"/>
      <c r="O12" s="19"/>
      <c r="P12" s="19"/>
      <c r="Q12" s="18"/>
      <c r="R12" s="18"/>
      <c r="S12" s="19"/>
      <c r="T12" s="19"/>
      <c r="U12" s="18"/>
      <c r="V12" s="19"/>
      <c r="W12" s="19"/>
      <c r="X12" s="2"/>
    </row>
    <row r="13" spans="1:24" ht="18" x14ac:dyDescent="0.3">
      <c r="A13" s="32"/>
      <c r="B13" s="72" t="s">
        <v>27</v>
      </c>
      <c r="C13" s="16" t="s">
        <v>177</v>
      </c>
      <c r="D13" s="26">
        <v>50</v>
      </c>
      <c r="E13" s="26"/>
      <c r="F13" s="26"/>
      <c r="G13" s="26"/>
      <c r="H13" s="18"/>
      <c r="I13" s="18"/>
      <c r="J13" s="18"/>
      <c r="K13" s="18"/>
      <c r="L13" s="19"/>
      <c r="M13" s="19"/>
      <c r="N13" s="18"/>
      <c r="O13" s="36"/>
      <c r="P13" s="36"/>
      <c r="Q13" s="18"/>
      <c r="R13" s="18"/>
      <c r="S13" s="36"/>
      <c r="T13" s="36"/>
      <c r="U13" s="18"/>
      <c r="V13" s="36"/>
      <c r="W13" s="36"/>
      <c r="X13" s="2"/>
    </row>
    <row r="14" spans="1:24" ht="18" x14ac:dyDescent="0.3">
      <c r="A14" s="20"/>
      <c r="B14" s="72" t="s">
        <v>25</v>
      </c>
      <c r="C14" s="16" t="s">
        <v>160</v>
      </c>
      <c r="D14" s="19">
        <v>40</v>
      </c>
      <c r="E14" s="19"/>
      <c r="F14" s="19"/>
      <c r="G14" s="18"/>
      <c r="H14" s="18"/>
      <c r="I14" s="18"/>
      <c r="J14" s="18"/>
      <c r="K14" s="18"/>
      <c r="L14" s="19"/>
      <c r="M14" s="19"/>
      <c r="N14" s="18"/>
      <c r="O14" s="19"/>
      <c r="P14" s="19"/>
      <c r="Q14" s="18"/>
      <c r="R14" s="18"/>
      <c r="S14" s="19"/>
      <c r="T14" s="19"/>
      <c r="U14" s="18"/>
      <c r="V14" s="19"/>
      <c r="W14" s="19"/>
      <c r="X14" s="2"/>
    </row>
    <row r="15" spans="1:24" ht="18" x14ac:dyDescent="0.3">
      <c r="A15" s="19"/>
      <c r="B15" s="72" t="s">
        <v>68</v>
      </c>
      <c r="C15" s="16" t="s">
        <v>178</v>
      </c>
      <c r="D15" s="19">
        <v>2</v>
      </c>
      <c r="E15" s="20"/>
      <c r="F15" s="20"/>
      <c r="G15" s="24"/>
      <c r="H15" s="103"/>
      <c r="I15" s="103"/>
      <c r="J15" s="103"/>
      <c r="K15" s="103"/>
      <c r="L15" s="104"/>
      <c r="M15" s="104"/>
      <c r="N15" s="103"/>
      <c r="O15" s="20"/>
      <c r="P15" s="20"/>
      <c r="Q15" s="103"/>
      <c r="R15" s="103"/>
      <c r="S15" s="20"/>
      <c r="T15" s="20"/>
      <c r="U15" s="103"/>
      <c r="V15" s="20"/>
      <c r="W15" s="106"/>
      <c r="X15" s="27"/>
    </row>
    <row r="16" spans="1:24" ht="18" x14ac:dyDescent="0.3">
      <c r="A16" s="15"/>
      <c r="B16" s="72" t="s">
        <v>65</v>
      </c>
      <c r="C16" s="47" t="s">
        <v>179</v>
      </c>
      <c r="D16" s="42">
        <v>30</v>
      </c>
      <c r="E16" s="42"/>
      <c r="F16" s="42"/>
      <c r="G16" s="42"/>
      <c r="H16" s="43"/>
      <c r="I16" s="43"/>
      <c r="J16" s="43"/>
      <c r="K16" s="43"/>
      <c r="L16" s="19"/>
      <c r="M16" s="19"/>
      <c r="N16" s="43"/>
      <c r="O16" s="42"/>
      <c r="P16" s="42"/>
      <c r="Q16" s="43"/>
      <c r="R16" s="43"/>
      <c r="S16" s="42"/>
      <c r="T16" s="42"/>
      <c r="U16" s="43"/>
      <c r="V16" s="42"/>
      <c r="W16" s="42"/>
      <c r="X16" s="2"/>
    </row>
    <row r="17" spans="1:24" ht="18" x14ac:dyDescent="0.3">
      <c r="A17" s="15"/>
      <c r="B17" s="72" t="s">
        <v>173</v>
      </c>
      <c r="C17" s="16" t="s">
        <v>160</v>
      </c>
      <c r="D17" s="19">
        <v>50</v>
      </c>
      <c r="E17" s="20"/>
      <c r="F17" s="20"/>
      <c r="G17" s="24"/>
      <c r="H17" s="24"/>
      <c r="I17" s="24"/>
      <c r="J17" s="24"/>
      <c r="K17" s="24"/>
      <c r="L17" s="24"/>
      <c r="M17" s="24"/>
      <c r="N17" s="24"/>
      <c r="O17" s="24"/>
      <c r="P17" s="20"/>
      <c r="Q17" s="24"/>
      <c r="R17" s="24"/>
      <c r="S17" s="24"/>
      <c r="T17" s="20"/>
      <c r="U17" s="24"/>
      <c r="V17" s="24"/>
      <c r="W17" s="20"/>
      <c r="X17" s="33"/>
    </row>
    <row r="18" spans="1:24" ht="18" x14ac:dyDescent="0.35">
      <c r="A18" s="15"/>
      <c r="B18" s="74" t="s">
        <v>30</v>
      </c>
      <c r="C18" s="21" t="s">
        <v>72</v>
      </c>
      <c r="D18" s="19">
        <v>20</v>
      </c>
      <c r="E18" s="19"/>
      <c r="F18" s="19"/>
      <c r="G18" s="18"/>
      <c r="H18" s="18"/>
      <c r="I18" s="18"/>
      <c r="J18" s="18"/>
      <c r="K18" s="18"/>
      <c r="L18" s="18"/>
      <c r="M18" s="18"/>
      <c r="N18" s="18"/>
      <c r="O18" s="18"/>
      <c r="P18" s="19"/>
      <c r="Q18" s="18"/>
      <c r="R18" s="18"/>
      <c r="S18" s="18"/>
      <c r="T18" s="19"/>
      <c r="U18" s="18"/>
      <c r="V18" s="18"/>
      <c r="W18" s="19"/>
      <c r="X18" s="2"/>
    </row>
    <row r="19" spans="1:24" ht="18" x14ac:dyDescent="0.3">
      <c r="A19" s="15"/>
      <c r="B19" s="96" t="s">
        <v>67</v>
      </c>
      <c r="C19" s="46">
        <v>10</v>
      </c>
      <c r="D19" s="105">
        <v>10</v>
      </c>
      <c r="E19" s="67"/>
      <c r="F19" s="67"/>
      <c r="G19" s="67"/>
      <c r="H19" s="24"/>
      <c r="I19" s="24"/>
      <c r="J19" s="24"/>
      <c r="K19" s="24"/>
      <c r="L19" s="20"/>
      <c r="M19" s="68"/>
      <c r="N19" s="24"/>
      <c r="O19" s="24"/>
      <c r="P19" s="20"/>
      <c r="Q19" s="24"/>
      <c r="R19" s="24"/>
      <c r="S19" s="24"/>
      <c r="T19" s="20"/>
      <c r="U19" s="24"/>
      <c r="V19" s="24"/>
      <c r="W19" s="20"/>
      <c r="X19" s="2"/>
    </row>
    <row r="20" spans="1:24" ht="18" x14ac:dyDescent="0.3">
      <c r="A20" s="15"/>
      <c r="B20" s="71" t="s">
        <v>174</v>
      </c>
      <c r="C20" s="16" t="s">
        <v>60</v>
      </c>
      <c r="D20" s="19">
        <v>0.2</v>
      </c>
      <c r="E20" s="19"/>
      <c r="F20" s="19"/>
      <c r="G20" s="18"/>
      <c r="H20" s="18"/>
      <c r="I20" s="18"/>
      <c r="J20" s="18"/>
      <c r="K20" s="18"/>
      <c r="L20" s="20"/>
      <c r="M20" s="18"/>
      <c r="N20" s="18"/>
      <c r="O20" s="19"/>
      <c r="P20" s="19"/>
      <c r="Q20" s="18"/>
      <c r="R20" s="18"/>
      <c r="S20" s="19"/>
      <c r="T20" s="19"/>
      <c r="U20" s="18"/>
      <c r="V20" s="19"/>
      <c r="W20" s="19"/>
      <c r="X20" s="2"/>
    </row>
    <row r="21" spans="1:24" ht="18" x14ac:dyDescent="0.3">
      <c r="A21" s="15"/>
      <c r="B21" s="71" t="s">
        <v>175</v>
      </c>
      <c r="C21" s="16" t="s">
        <v>161</v>
      </c>
      <c r="D21" s="19">
        <v>1</v>
      </c>
      <c r="E21" s="19"/>
      <c r="F21" s="19"/>
      <c r="G21" s="18"/>
      <c r="H21" s="18"/>
      <c r="I21" s="18"/>
      <c r="J21" s="18"/>
      <c r="K21" s="18"/>
      <c r="L21" s="20"/>
      <c r="M21" s="18"/>
      <c r="N21" s="18"/>
      <c r="O21" s="19"/>
      <c r="P21" s="19"/>
      <c r="Q21" s="18"/>
      <c r="R21" s="18"/>
      <c r="S21" s="19"/>
      <c r="T21" s="19"/>
      <c r="U21" s="18"/>
      <c r="V21" s="19"/>
      <c r="W21" s="19"/>
      <c r="X21" s="2"/>
    </row>
    <row r="22" spans="1:24" ht="18" x14ac:dyDescent="0.3">
      <c r="A22" s="15"/>
      <c r="B22" s="71" t="s">
        <v>31</v>
      </c>
      <c r="C22" s="16" t="s">
        <v>180</v>
      </c>
      <c r="D22" s="19">
        <v>1.5</v>
      </c>
      <c r="E22" s="19"/>
      <c r="F22" s="19"/>
      <c r="G22" s="18"/>
      <c r="H22" s="18"/>
      <c r="I22" s="18"/>
      <c r="J22" s="18"/>
      <c r="K22" s="18"/>
      <c r="L22" s="20"/>
      <c r="M22" s="18"/>
      <c r="N22" s="18"/>
      <c r="O22" s="19"/>
      <c r="P22" s="19"/>
      <c r="Q22" s="18"/>
      <c r="R22" s="18"/>
      <c r="S22" s="19"/>
      <c r="T22" s="19"/>
      <c r="U22" s="18"/>
      <c r="V22" s="19"/>
      <c r="W22" s="19"/>
      <c r="X22" s="2"/>
    </row>
    <row r="23" spans="1:24" ht="18" x14ac:dyDescent="0.3">
      <c r="A23" s="15"/>
      <c r="B23" s="72" t="s">
        <v>70</v>
      </c>
      <c r="C23" s="16" t="s">
        <v>181</v>
      </c>
      <c r="D23" s="19">
        <v>800</v>
      </c>
      <c r="E23" s="19"/>
      <c r="F23" s="19"/>
      <c r="G23" s="18"/>
      <c r="H23" s="18"/>
      <c r="I23" s="18"/>
      <c r="J23" s="18"/>
      <c r="K23" s="18"/>
      <c r="L23" s="19"/>
      <c r="M23" s="18"/>
      <c r="N23" s="18"/>
      <c r="O23" s="19"/>
      <c r="P23" s="19"/>
      <c r="Q23" s="18"/>
      <c r="R23" s="18"/>
      <c r="S23" s="19"/>
      <c r="T23" s="19"/>
      <c r="U23" s="18"/>
      <c r="V23" s="19"/>
      <c r="W23" s="19"/>
      <c r="X23" s="2"/>
    </row>
    <row r="24" spans="1:24" ht="18" x14ac:dyDescent="0.3">
      <c r="A24" s="86" t="s">
        <v>183</v>
      </c>
      <c r="B24" s="73" t="s">
        <v>182</v>
      </c>
      <c r="C24" s="16"/>
      <c r="D24" s="19"/>
      <c r="E24" s="20">
        <v>200</v>
      </c>
      <c r="F24" s="20">
        <v>0.2</v>
      </c>
      <c r="G24" s="24">
        <v>0</v>
      </c>
      <c r="H24" s="24">
        <v>6.5</v>
      </c>
      <c r="I24" s="24">
        <v>26.8</v>
      </c>
      <c r="J24" s="24">
        <v>0</v>
      </c>
      <c r="K24" s="24">
        <v>0.04</v>
      </c>
      <c r="L24" s="20">
        <v>0</v>
      </c>
      <c r="M24" s="24">
        <v>0.01</v>
      </c>
      <c r="N24" s="24">
        <v>0.3</v>
      </c>
      <c r="O24" s="20">
        <v>20.8</v>
      </c>
      <c r="P24" s="20">
        <v>0.7</v>
      </c>
      <c r="Q24" s="24">
        <v>4.5</v>
      </c>
      <c r="R24" s="24">
        <v>3.8</v>
      </c>
      <c r="S24" s="20">
        <v>7.2</v>
      </c>
      <c r="T24" s="20">
        <v>0.73</v>
      </c>
      <c r="U24" s="24">
        <v>0</v>
      </c>
      <c r="V24" s="20">
        <v>0</v>
      </c>
      <c r="W24" s="20">
        <v>0</v>
      </c>
      <c r="X24" s="2"/>
    </row>
    <row r="25" spans="1:24" ht="18" x14ac:dyDescent="0.3">
      <c r="A25" s="15"/>
      <c r="B25" s="77" t="s">
        <v>159</v>
      </c>
      <c r="C25" s="16" t="s">
        <v>161</v>
      </c>
      <c r="D25" s="19">
        <v>1</v>
      </c>
      <c r="E25" s="20"/>
      <c r="F25" s="20"/>
      <c r="G25" s="24"/>
      <c r="H25" s="24"/>
      <c r="I25" s="24"/>
      <c r="J25" s="24"/>
      <c r="K25" s="24"/>
      <c r="L25" s="23"/>
      <c r="M25" s="24"/>
      <c r="N25" s="24"/>
      <c r="O25" s="20"/>
      <c r="P25" s="20"/>
      <c r="Q25" s="24"/>
      <c r="R25" s="24"/>
      <c r="S25" s="20"/>
      <c r="T25" s="20"/>
      <c r="U25" s="24"/>
      <c r="V25" s="20"/>
      <c r="W25" s="106"/>
      <c r="X25" s="2"/>
    </row>
    <row r="26" spans="1:24" ht="18" x14ac:dyDescent="0.3">
      <c r="A26" s="15"/>
      <c r="B26" s="71" t="s">
        <v>67</v>
      </c>
      <c r="C26" s="21" t="s">
        <v>110</v>
      </c>
      <c r="D26" s="17">
        <v>7</v>
      </c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2"/>
    </row>
    <row r="27" spans="1:24" ht="18" x14ac:dyDescent="0.35">
      <c r="A27" s="34"/>
      <c r="B27" s="70" t="s">
        <v>49</v>
      </c>
      <c r="C27" s="58" t="s">
        <v>184</v>
      </c>
      <c r="D27" s="78">
        <v>200</v>
      </c>
      <c r="E27" s="59"/>
      <c r="F27" s="78"/>
      <c r="G27" s="79"/>
      <c r="H27" s="79"/>
      <c r="I27" s="79"/>
      <c r="J27" s="79"/>
      <c r="K27" s="79"/>
      <c r="L27" s="19"/>
      <c r="M27" s="79"/>
      <c r="N27" s="79"/>
      <c r="O27" s="17"/>
      <c r="P27" s="17"/>
      <c r="Q27" s="79"/>
      <c r="R27" s="79"/>
      <c r="S27" s="23"/>
      <c r="T27" s="23"/>
      <c r="U27" s="60"/>
      <c r="V27" s="23"/>
      <c r="W27" s="23"/>
      <c r="X27" s="2"/>
    </row>
    <row r="28" spans="1:24" ht="17.399999999999999" x14ac:dyDescent="0.3">
      <c r="A28" s="15" t="s">
        <v>84</v>
      </c>
      <c r="B28" s="95" t="s">
        <v>185</v>
      </c>
      <c r="C28" s="16"/>
      <c r="D28" s="19"/>
      <c r="E28" s="20">
        <v>120</v>
      </c>
      <c r="F28" s="19">
        <v>0.5</v>
      </c>
      <c r="G28" s="18">
        <v>0.5</v>
      </c>
      <c r="H28" s="18">
        <v>11.8</v>
      </c>
      <c r="I28" s="18">
        <v>53.3</v>
      </c>
      <c r="J28" s="18"/>
      <c r="K28" s="18"/>
      <c r="L28" s="19"/>
      <c r="M28" s="18"/>
      <c r="N28" s="18"/>
      <c r="O28" s="19"/>
      <c r="P28" s="19"/>
      <c r="Q28" s="18"/>
      <c r="R28" s="18"/>
      <c r="S28" s="20"/>
      <c r="T28" s="20"/>
      <c r="U28" s="24"/>
      <c r="V28" s="20"/>
      <c r="W28" s="20"/>
      <c r="X28" s="2"/>
    </row>
    <row r="29" spans="1:24" ht="18" x14ac:dyDescent="0.3">
      <c r="A29" s="86" t="s">
        <v>164</v>
      </c>
      <c r="B29" s="73" t="s">
        <v>163</v>
      </c>
      <c r="C29" s="49" t="s">
        <v>166</v>
      </c>
      <c r="D29" s="107">
        <v>15</v>
      </c>
      <c r="E29" s="20">
        <v>30</v>
      </c>
      <c r="F29" s="20">
        <v>3.5</v>
      </c>
      <c r="G29" s="24">
        <v>4.4000000000000004</v>
      </c>
      <c r="H29" s="24">
        <v>0</v>
      </c>
      <c r="I29" s="24">
        <v>53.8</v>
      </c>
      <c r="J29" s="18">
        <v>0.15</v>
      </c>
      <c r="K29" s="18">
        <v>0.11</v>
      </c>
      <c r="L29" s="19">
        <v>0.01</v>
      </c>
      <c r="M29" s="18">
        <v>0.05</v>
      </c>
      <c r="N29" s="18">
        <v>39</v>
      </c>
      <c r="O29" s="19">
        <v>13</v>
      </c>
      <c r="P29" s="19">
        <v>122</v>
      </c>
      <c r="Q29" s="18">
        <v>132</v>
      </c>
      <c r="R29" s="18">
        <v>5.3</v>
      </c>
      <c r="S29" s="19">
        <v>75</v>
      </c>
      <c r="T29" s="19">
        <v>0.15</v>
      </c>
      <c r="U29" s="18">
        <v>0</v>
      </c>
      <c r="V29" s="19">
        <v>2.1800000000000002</v>
      </c>
      <c r="W29" s="19">
        <v>0</v>
      </c>
      <c r="X29" s="2"/>
    </row>
    <row r="30" spans="1:24" ht="18" x14ac:dyDescent="0.3">
      <c r="A30" s="15"/>
      <c r="B30" s="72" t="s">
        <v>165</v>
      </c>
      <c r="C30" s="16" t="s">
        <v>167</v>
      </c>
      <c r="D30" s="19">
        <v>30</v>
      </c>
      <c r="E30" s="19"/>
      <c r="F30" s="19">
        <v>7</v>
      </c>
      <c r="G30" s="18">
        <v>8.8000000000000007</v>
      </c>
      <c r="H30" s="18">
        <v>0</v>
      </c>
      <c r="I30" s="18">
        <v>107.5</v>
      </c>
      <c r="J30" s="18">
        <v>0.28999999999999998</v>
      </c>
      <c r="K30" s="18">
        <v>0.21</v>
      </c>
      <c r="L30" s="19">
        <v>0.01</v>
      </c>
      <c r="M30" s="18">
        <v>0.09</v>
      </c>
      <c r="N30" s="18">
        <v>78</v>
      </c>
      <c r="O30" s="19">
        <v>26</v>
      </c>
      <c r="P30" s="19">
        <v>243</v>
      </c>
      <c r="Q30" s="18">
        <v>264</v>
      </c>
      <c r="R30" s="18">
        <v>11</v>
      </c>
      <c r="S30" s="19">
        <v>150</v>
      </c>
      <c r="T30" s="19">
        <v>0.3</v>
      </c>
      <c r="U30" s="18">
        <v>0</v>
      </c>
      <c r="V30" s="19">
        <v>4.3499999999999996</v>
      </c>
      <c r="W30" s="19">
        <v>0</v>
      </c>
      <c r="X30" s="2"/>
    </row>
    <row r="31" spans="1:24" ht="18" x14ac:dyDescent="0.3">
      <c r="A31" s="86" t="s">
        <v>84</v>
      </c>
      <c r="B31" s="85" t="s">
        <v>85</v>
      </c>
      <c r="C31" s="57"/>
      <c r="D31" s="52"/>
      <c r="E31" s="52">
        <v>25</v>
      </c>
      <c r="F31" s="52">
        <v>1.7</v>
      </c>
      <c r="G31" s="52">
        <v>0.3</v>
      </c>
      <c r="H31" s="52">
        <v>8.4</v>
      </c>
      <c r="I31" s="53">
        <v>42.7</v>
      </c>
      <c r="J31" s="53">
        <v>0</v>
      </c>
      <c r="K31" s="53">
        <v>0</v>
      </c>
      <c r="L31" s="19">
        <v>0.1</v>
      </c>
      <c r="M31" s="53">
        <v>0.04</v>
      </c>
      <c r="N31" s="53">
        <v>0</v>
      </c>
      <c r="O31" s="41">
        <v>0.14000000000000001</v>
      </c>
      <c r="P31" s="41">
        <v>0.47</v>
      </c>
      <c r="Q31" s="53">
        <v>13.8</v>
      </c>
      <c r="R31" s="41">
        <v>19.8</v>
      </c>
      <c r="S31" s="41">
        <v>77.400000000000006</v>
      </c>
      <c r="T31" s="19">
        <v>2.16</v>
      </c>
      <c r="U31" s="18">
        <v>0</v>
      </c>
      <c r="V31" s="18">
        <v>17.28</v>
      </c>
      <c r="W31" s="19">
        <v>0</v>
      </c>
      <c r="X31" s="2"/>
    </row>
    <row r="32" spans="1:24" ht="18" x14ac:dyDescent="0.3">
      <c r="A32" s="86" t="s">
        <v>84</v>
      </c>
      <c r="B32" s="87" t="s">
        <v>57</v>
      </c>
      <c r="C32" s="45"/>
      <c r="D32" s="39"/>
      <c r="E32" s="39">
        <v>45</v>
      </c>
      <c r="F32" s="39">
        <v>3.4</v>
      </c>
      <c r="G32" s="39">
        <v>0.4</v>
      </c>
      <c r="H32" s="39">
        <v>22.1</v>
      </c>
      <c r="I32" s="40">
        <v>105.5</v>
      </c>
      <c r="J32" s="40">
        <v>0</v>
      </c>
      <c r="K32" s="40">
        <v>0</v>
      </c>
      <c r="L32" s="19">
        <v>0.1</v>
      </c>
      <c r="M32" s="40">
        <v>0.04</v>
      </c>
      <c r="N32" s="40">
        <v>0</v>
      </c>
      <c r="O32" s="19">
        <v>0.14000000000000001</v>
      </c>
      <c r="P32" s="19">
        <v>0.47</v>
      </c>
      <c r="Q32" s="40">
        <v>13.8</v>
      </c>
      <c r="R32" s="19">
        <v>19.8</v>
      </c>
      <c r="S32" s="19">
        <v>77.400000000000006</v>
      </c>
      <c r="T32" s="41">
        <v>2.16</v>
      </c>
      <c r="U32" s="48">
        <v>0</v>
      </c>
      <c r="V32" s="41">
        <v>17.28</v>
      </c>
      <c r="W32" s="41">
        <v>0</v>
      </c>
      <c r="X32" s="2"/>
    </row>
    <row r="33" spans="1:24" ht="17.399999999999999" x14ac:dyDescent="0.3">
      <c r="A33" s="15"/>
      <c r="B33" s="73" t="s">
        <v>87</v>
      </c>
      <c r="C33" s="16"/>
      <c r="D33" s="20"/>
      <c r="E33" s="20">
        <f>E32+E31+E29+E28+E24+E9</f>
        <v>1420</v>
      </c>
      <c r="F33" s="20">
        <f>F32+F31+F30+F29+F28+F24+F9</f>
        <v>39.799999999999997</v>
      </c>
      <c r="G33" s="20">
        <f>G32+G31+G30+G29+G28+G24+G9</f>
        <v>39.200000000000003</v>
      </c>
      <c r="H33" s="20">
        <f>H32+H31+H30+H29+H28+H24+H9</f>
        <v>99.4</v>
      </c>
      <c r="I33" s="20">
        <f>I32+I31+I30+I29+I28+I24+I9</f>
        <v>941.4</v>
      </c>
      <c r="J33" s="20">
        <f>J32+J31+J30+J29+J24+J9</f>
        <v>0.43999999999999995</v>
      </c>
      <c r="K33" s="20">
        <f>K32+K31+K30+K29+K24+K9</f>
        <v>34.159999999999997</v>
      </c>
      <c r="L33" s="20">
        <f>L32+L31+L30+L29+L24+L9</f>
        <v>0.38</v>
      </c>
      <c r="M33" s="20">
        <f>M32+M31+M30+M24+M9</f>
        <v>0.39</v>
      </c>
      <c r="N33" s="20">
        <f t="shared" ref="N33:S33" si="0">N32+N31+N30+N29+N24+N9</f>
        <v>790.3</v>
      </c>
      <c r="O33" s="106">
        <f t="shared" si="0"/>
        <v>1383.08</v>
      </c>
      <c r="P33" s="106">
        <f t="shared" si="0"/>
        <v>901.64</v>
      </c>
      <c r="Q33" s="20">
        <f t="shared" si="0"/>
        <v>596.1</v>
      </c>
      <c r="R33" s="20">
        <f t="shared" si="0"/>
        <v>155.69999999999999</v>
      </c>
      <c r="S33" s="20">
        <f t="shared" si="0"/>
        <v>600</v>
      </c>
      <c r="T33" s="20">
        <f>T32+T31+T30+T29+T25+T15+T10+T9+T24</f>
        <v>9.8500000000000014</v>
      </c>
      <c r="U33" s="20">
        <f>U32+U31+U30+U29+U25+U15+U10+U9+U24</f>
        <v>86</v>
      </c>
      <c r="V33" s="20">
        <f>V32+V31+V30+V29+V25+V15+V10+V9</f>
        <v>43.07</v>
      </c>
      <c r="W33" s="106">
        <f>W32+W31+W30+W29+W25+W15+W10+W9</f>
        <v>113</v>
      </c>
      <c r="X33" s="30"/>
    </row>
    <row r="34" spans="1:24" ht="15.6" x14ac:dyDescent="0.3">
      <c r="X34" s="30"/>
    </row>
  </sheetData>
  <mergeCells count="10">
    <mergeCell ref="P5:X5"/>
    <mergeCell ref="H8:M8"/>
    <mergeCell ref="B2:K2"/>
    <mergeCell ref="A5:A6"/>
    <mergeCell ref="B5:B6"/>
    <mergeCell ref="C5:C6"/>
    <mergeCell ref="D5:D6"/>
    <mergeCell ref="E5:E6"/>
    <mergeCell ref="I5:I6"/>
    <mergeCell ref="J5:N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35"/>
  <sheetViews>
    <sheetView topLeftCell="A40" workbookViewId="0">
      <selection activeCell="I38" sqref="I38"/>
    </sheetView>
  </sheetViews>
  <sheetFormatPr defaultRowHeight="14.4" x14ac:dyDescent="0.3"/>
  <cols>
    <col min="1" max="1" width="0.5546875" customWidth="1"/>
    <col min="2" max="4" width="9.109375" hidden="1" customWidth="1"/>
    <col min="5" max="5" width="24" customWidth="1"/>
    <col min="6" max="6" width="46.5546875" customWidth="1"/>
    <col min="7" max="7" width="10.33203125" customWidth="1"/>
    <col min="8" max="8" width="11.33203125" customWidth="1"/>
    <col min="9" max="9" width="18" customWidth="1"/>
    <col min="10" max="10" width="13.109375" customWidth="1"/>
    <col min="11" max="11" width="12.88671875" customWidth="1"/>
    <col min="12" max="12" width="11.44140625" customWidth="1"/>
    <col min="13" max="13" width="20" customWidth="1"/>
    <col min="27" max="27" width="7.5546875" customWidth="1"/>
    <col min="28" max="28" width="9.109375" hidden="1" customWidth="1"/>
  </cols>
  <sheetData>
    <row r="1" spans="5:28" ht="18" x14ac:dyDescent="0.35">
      <c r="E1" s="88" t="s">
        <v>88</v>
      </c>
      <c r="F1" s="89"/>
      <c r="G1" s="70"/>
      <c r="H1" s="70"/>
      <c r="I1" s="70"/>
      <c r="J1" s="70"/>
      <c r="K1" s="70"/>
      <c r="L1" s="70"/>
      <c r="M1" s="70"/>
      <c r="N1" s="70"/>
      <c r="O1" s="70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5:28" ht="18" x14ac:dyDescent="0.35">
      <c r="E2" s="88" t="s">
        <v>186</v>
      </c>
      <c r="F2" s="89"/>
      <c r="G2" s="70"/>
      <c r="H2" s="70"/>
      <c r="I2" s="70"/>
      <c r="J2" s="70"/>
      <c r="K2" s="70"/>
      <c r="L2" s="70"/>
      <c r="M2" s="70"/>
      <c r="N2" s="70"/>
      <c r="O2" s="70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5:28" ht="18" x14ac:dyDescent="0.3">
      <c r="E3" s="90" t="s">
        <v>90</v>
      </c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"/>
      <c r="Q3" s="1"/>
      <c r="R3" s="1"/>
      <c r="S3" s="2"/>
      <c r="T3" s="2"/>
      <c r="U3" s="2"/>
      <c r="V3" s="2"/>
      <c r="W3" s="2"/>
      <c r="X3" s="2"/>
      <c r="Y3" s="2"/>
      <c r="Z3" s="2"/>
      <c r="AA3" s="2"/>
      <c r="AB3" s="2"/>
    </row>
    <row r="4" spans="5:28" ht="18" x14ac:dyDescent="0.3">
      <c r="E4" s="90" t="s">
        <v>91</v>
      </c>
      <c r="F4" s="92"/>
      <c r="G4" s="92"/>
      <c r="H4" s="92"/>
      <c r="I4" s="92"/>
      <c r="J4" s="92"/>
      <c r="K4" s="92"/>
      <c r="L4" s="92"/>
      <c r="M4" s="92"/>
      <c r="N4" s="92"/>
      <c r="O4" s="92"/>
      <c r="P4" s="1"/>
      <c r="Q4" s="1"/>
      <c r="R4" s="1"/>
      <c r="S4" s="2"/>
      <c r="T4" s="2"/>
      <c r="U4" s="2"/>
      <c r="V4" s="2"/>
      <c r="W4" s="2"/>
      <c r="X4" s="2"/>
      <c r="Y4" s="2"/>
      <c r="Z4" s="2"/>
      <c r="AA4" s="2"/>
      <c r="AB4" s="2"/>
    </row>
    <row r="5" spans="5:28" ht="21" x14ac:dyDescent="0.4">
      <c r="E5" s="29"/>
      <c r="F5" s="3"/>
      <c r="G5" s="3"/>
      <c r="H5" s="3"/>
      <c r="I5" s="3"/>
      <c r="J5" s="3"/>
      <c r="K5" s="4"/>
      <c r="L5" s="1"/>
      <c r="M5" s="1"/>
      <c r="N5" s="1"/>
      <c r="O5" s="1"/>
      <c r="P5" s="1"/>
      <c r="Q5" s="1"/>
      <c r="R5" s="1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5:28" ht="17.399999999999999" x14ac:dyDescent="0.3">
      <c r="E6" s="123" t="s">
        <v>10</v>
      </c>
      <c r="F6" s="126" t="s">
        <v>11</v>
      </c>
      <c r="G6" s="128" t="s">
        <v>13</v>
      </c>
      <c r="H6" s="130" t="s">
        <v>14</v>
      </c>
      <c r="I6" s="130" t="s">
        <v>15</v>
      </c>
      <c r="J6" s="54" t="s">
        <v>16</v>
      </c>
      <c r="K6" s="55"/>
      <c r="L6" s="56"/>
      <c r="M6" s="130" t="s">
        <v>19</v>
      </c>
      <c r="N6" s="132" t="s">
        <v>23</v>
      </c>
      <c r="O6" s="133"/>
      <c r="P6" s="133"/>
      <c r="Q6" s="133"/>
      <c r="R6" s="134"/>
      <c r="S6" s="93" t="s">
        <v>32</v>
      </c>
      <c r="T6" s="117" t="s">
        <v>71</v>
      </c>
      <c r="U6" s="118"/>
      <c r="V6" s="118"/>
      <c r="W6" s="118"/>
      <c r="X6" s="118"/>
      <c r="Y6" s="118"/>
      <c r="Z6" s="118"/>
      <c r="AA6" s="118"/>
      <c r="AB6" s="119"/>
    </row>
    <row r="7" spans="5:28" ht="21" x14ac:dyDescent="0.3">
      <c r="E7" s="124"/>
      <c r="F7" s="127"/>
      <c r="G7" s="129"/>
      <c r="H7" s="131"/>
      <c r="I7" s="131"/>
      <c r="J7" s="69" t="s">
        <v>17</v>
      </c>
      <c r="K7" s="69" t="s">
        <v>18</v>
      </c>
      <c r="L7" s="69" t="s">
        <v>0</v>
      </c>
      <c r="M7" s="131"/>
      <c r="N7" s="69" t="s">
        <v>33</v>
      </c>
      <c r="O7" s="69" t="s">
        <v>22</v>
      </c>
      <c r="P7" s="9" t="s">
        <v>20</v>
      </c>
      <c r="Q7" s="69" t="s">
        <v>21</v>
      </c>
      <c r="R7" s="69" t="s">
        <v>1</v>
      </c>
      <c r="S7" s="69" t="s">
        <v>35</v>
      </c>
      <c r="T7" s="69" t="s">
        <v>34</v>
      </c>
      <c r="U7" s="69" t="s">
        <v>2</v>
      </c>
      <c r="V7" s="69" t="s">
        <v>4</v>
      </c>
      <c r="W7" s="69" t="s">
        <v>3</v>
      </c>
      <c r="X7" s="69" t="s">
        <v>5</v>
      </c>
      <c r="Y7" s="69" t="s">
        <v>39</v>
      </c>
      <c r="Z7" s="69" t="s">
        <v>40</v>
      </c>
      <c r="AA7" s="69" t="s">
        <v>41</v>
      </c>
      <c r="AB7" s="2"/>
    </row>
    <row r="8" spans="5:28" ht="21" x14ac:dyDescent="0.4">
      <c r="E8" s="6">
        <v>1</v>
      </c>
      <c r="F8" s="63">
        <v>2</v>
      </c>
      <c r="G8" s="7">
        <v>3</v>
      </c>
      <c r="H8" s="7">
        <v>4</v>
      </c>
      <c r="I8" s="7">
        <v>5</v>
      </c>
      <c r="J8" s="7">
        <v>6</v>
      </c>
      <c r="K8" s="8">
        <v>7</v>
      </c>
      <c r="L8" s="9">
        <v>8</v>
      </c>
      <c r="M8" s="7">
        <v>9</v>
      </c>
      <c r="N8" s="7">
        <v>10</v>
      </c>
      <c r="O8" s="7">
        <v>11</v>
      </c>
      <c r="P8" s="14">
        <v>12</v>
      </c>
      <c r="Q8" s="9">
        <v>13</v>
      </c>
      <c r="R8" s="9">
        <v>14</v>
      </c>
      <c r="S8" s="9">
        <v>15</v>
      </c>
      <c r="T8" s="9">
        <v>16</v>
      </c>
      <c r="U8" s="9">
        <v>17</v>
      </c>
      <c r="V8" s="9">
        <v>18</v>
      </c>
      <c r="W8" s="9">
        <v>19</v>
      </c>
      <c r="X8" s="9">
        <v>20</v>
      </c>
      <c r="Y8" s="9">
        <v>21</v>
      </c>
      <c r="Z8" s="9">
        <v>22</v>
      </c>
      <c r="AA8" s="9">
        <v>23</v>
      </c>
      <c r="AB8" s="2"/>
    </row>
    <row r="9" spans="5:28" ht="17.399999999999999" x14ac:dyDescent="0.3">
      <c r="E9" s="11"/>
      <c r="F9" s="73" t="s">
        <v>6</v>
      </c>
      <c r="G9" s="12"/>
      <c r="H9" s="12"/>
      <c r="I9" s="12"/>
      <c r="J9" s="12"/>
      <c r="K9" s="13"/>
      <c r="L9" s="141" t="s">
        <v>187</v>
      </c>
      <c r="M9" s="121"/>
      <c r="N9" s="121"/>
      <c r="O9" s="121"/>
      <c r="P9" s="121"/>
      <c r="Q9" s="122"/>
      <c r="R9" s="14"/>
      <c r="S9" s="14"/>
      <c r="T9" s="14"/>
      <c r="U9" s="14"/>
      <c r="V9" s="14"/>
      <c r="W9" s="14"/>
      <c r="X9" s="14"/>
      <c r="Y9" s="14"/>
      <c r="Z9" s="14"/>
      <c r="AA9" s="14"/>
      <c r="AB9" s="2"/>
    </row>
    <row r="10" spans="5:28" ht="34.799999999999997" x14ac:dyDescent="0.3">
      <c r="E10" s="15" t="s">
        <v>188</v>
      </c>
      <c r="F10" s="73" t="s">
        <v>189</v>
      </c>
      <c r="G10" s="16"/>
      <c r="H10" s="26"/>
      <c r="I10" s="65">
        <v>1000</v>
      </c>
      <c r="J10" s="65">
        <v>43.2</v>
      </c>
      <c r="K10" s="65">
        <v>30.3</v>
      </c>
      <c r="L10" s="24">
        <v>69.599999999999994</v>
      </c>
      <c r="M10" s="24">
        <v>724.1</v>
      </c>
      <c r="N10" s="24">
        <v>0.18</v>
      </c>
      <c r="O10" s="24">
        <v>37.299999999999997</v>
      </c>
      <c r="P10" s="66">
        <v>0.45</v>
      </c>
      <c r="Q10" s="24">
        <v>0.43</v>
      </c>
      <c r="R10" s="24">
        <v>512</v>
      </c>
      <c r="S10" s="20">
        <v>2428</v>
      </c>
      <c r="T10" s="20">
        <v>795</v>
      </c>
      <c r="U10" s="24">
        <v>87</v>
      </c>
      <c r="V10" s="24">
        <v>129</v>
      </c>
      <c r="W10" s="20">
        <v>460</v>
      </c>
      <c r="X10" s="20">
        <v>6.93</v>
      </c>
      <c r="Y10" s="24">
        <v>129</v>
      </c>
      <c r="Z10" s="20">
        <v>3.43</v>
      </c>
      <c r="AA10" s="20">
        <v>245</v>
      </c>
      <c r="AB10" s="2"/>
    </row>
    <row r="11" spans="5:28" ht="18" x14ac:dyDescent="0.3">
      <c r="E11" s="15"/>
      <c r="F11" s="72" t="s">
        <v>26</v>
      </c>
      <c r="G11" s="12">
        <v>544</v>
      </c>
      <c r="H11" s="12">
        <v>400</v>
      </c>
      <c r="I11" s="101"/>
      <c r="J11" s="101"/>
      <c r="K11" s="102"/>
      <c r="L11" s="66"/>
      <c r="M11" s="66"/>
      <c r="N11" s="66"/>
      <c r="O11" s="66"/>
      <c r="P11" s="20"/>
      <c r="Q11" s="20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2"/>
    </row>
    <row r="12" spans="5:28" ht="18" x14ac:dyDescent="0.3">
      <c r="E12" s="15"/>
      <c r="F12" s="72" t="s">
        <v>25</v>
      </c>
      <c r="G12" s="16" t="s">
        <v>177</v>
      </c>
      <c r="H12" s="26">
        <v>50</v>
      </c>
      <c r="I12" s="26"/>
      <c r="J12" s="26"/>
      <c r="K12" s="26"/>
      <c r="L12" s="18"/>
      <c r="M12" s="18"/>
      <c r="N12" s="18"/>
      <c r="O12" s="18"/>
      <c r="P12" s="19"/>
      <c r="Q12" s="19"/>
      <c r="R12" s="18"/>
      <c r="S12" s="19"/>
      <c r="T12" s="19"/>
      <c r="U12" s="18"/>
      <c r="V12" s="18"/>
      <c r="W12" s="19"/>
      <c r="X12" s="19"/>
      <c r="Y12" s="18"/>
      <c r="Z12" s="19"/>
      <c r="AA12" s="19"/>
      <c r="AB12" s="2"/>
    </row>
    <row r="13" spans="5:28" ht="18" x14ac:dyDescent="0.3">
      <c r="E13" s="15"/>
      <c r="F13" s="72" t="s">
        <v>27</v>
      </c>
      <c r="G13" s="16" t="s">
        <v>160</v>
      </c>
      <c r="H13" s="26">
        <v>40</v>
      </c>
      <c r="I13" s="26"/>
      <c r="J13" s="26"/>
      <c r="K13" s="26"/>
      <c r="L13" s="18"/>
      <c r="M13" s="18"/>
      <c r="N13" s="37"/>
      <c r="O13" s="37"/>
      <c r="P13" s="36"/>
      <c r="Q13" s="36"/>
      <c r="R13" s="18"/>
      <c r="S13" s="19"/>
      <c r="T13" s="19"/>
      <c r="U13" s="18"/>
      <c r="V13" s="18"/>
      <c r="W13" s="19"/>
      <c r="X13" s="19"/>
      <c r="Y13" s="18"/>
      <c r="Z13" s="19"/>
      <c r="AA13" s="19"/>
      <c r="AB13" s="2"/>
    </row>
    <row r="14" spans="5:28" ht="18" x14ac:dyDescent="0.3">
      <c r="E14" s="32"/>
      <c r="F14" s="72" t="s">
        <v>68</v>
      </c>
      <c r="G14" s="16" t="s">
        <v>192</v>
      </c>
      <c r="H14" s="26">
        <v>10</v>
      </c>
      <c r="I14" s="26"/>
      <c r="J14" s="26"/>
      <c r="K14" s="26"/>
      <c r="L14" s="18"/>
      <c r="M14" s="18"/>
      <c r="N14" s="18"/>
      <c r="O14" s="18"/>
      <c r="P14" s="19"/>
      <c r="Q14" s="19"/>
      <c r="R14" s="18"/>
      <c r="S14" s="36"/>
      <c r="T14" s="36"/>
      <c r="U14" s="18"/>
      <c r="V14" s="18"/>
      <c r="W14" s="36"/>
      <c r="X14" s="36"/>
      <c r="Y14" s="18"/>
      <c r="Z14" s="36"/>
      <c r="AA14" s="36"/>
      <c r="AB14" s="2"/>
    </row>
    <row r="15" spans="5:28" ht="18" x14ac:dyDescent="0.3">
      <c r="E15" s="20"/>
      <c r="F15" s="72" t="s">
        <v>65</v>
      </c>
      <c r="G15" s="16" t="s">
        <v>45</v>
      </c>
      <c r="H15" s="19">
        <v>10</v>
      </c>
      <c r="I15" s="19"/>
      <c r="J15" s="19"/>
      <c r="K15" s="18"/>
      <c r="L15" s="18"/>
      <c r="M15" s="18"/>
      <c r="N15" s="18"/>
      <c r="O15" s="18"/>
      <c r="P15" s="19"/>
      <c r="Q15" s="19"/>
      <c r="R15" s="18"/>
      <c r="S15" s="19"/>
      <c r="T15" s="19"/>
      <c r="U15" s="18"/>
      <c r="V15" s="18"/>
      <c r="W15" s="19"/>
      <c r="X15" s="19"/>
      <c r="Y15" s="18"/>
      <c r="Z15" s="19"/>
      <c r="AA15" s="19"/>
      <c r="AB15" s="2"/>
    </row>
    <row r="16" spans="5:28" ht="18" x14ac:dyDescent="0.3">
      <c r="E16" s="19"/>
      <c r="F16" s="72" t="s">
        <v>174</v>
      </c>
      <c r="G16" s="16" t="s">
        <v>60</v>
      </c>
      <c r="H16" s="19">
        <v>0.2</v>
      </c>
      <c r="I16" s="20"/>
      <c r="J16" s="20"/>
      <c r="K16" s="24"/>
      <c r="L16" s="103"/>
      <c r="M16" s="103"/>
      <c r="N16" s="103"/>
      <c r="O16" s="103"/>
      <c r="P16" s="104"/>
      <c r="Q16" s="104"/>
      <c r="R16" s="103"/>
      <c r="S16" s="20"/>
      <c r="T16" s="20"/>
      <c r="U16" s="103"/>
      <c r="V16" s="103"/>
      <c r="W16" s="20"/>
      <c r="X16" s="20"/>
      <c r="Y16" s="103"/>
      <c r="Z16" s="20"/>
      <c r="AA16" s="106"/>
      <c r="AB16" s="27"/>
    </row>
    <row r="17" spans="5:28" ht="18" x14ac:dyDescent="0.3">
      <c r="E17" s="15"/>
      <c r="F17" s="72" t="s">
        <v>30</v>
      </c>
      <c r="G17" s="47" t="s">
        <v>45</v>
      </c>
      <c r="H17" s="42">
        <v>10</v>
      </c>
      <c r="I17" s="42"/>
      <c r="J17" s="42"/>
      <c r="K17" s="42"/>
      <c r="L17" s="43"/>
      <c r="M17" s="43"/>
      <c r="N17" s="43"/>
      <c r="O17" s="43"/>
      <c r="P17" s="19"/>
      <c r="Q17" s="19"/>
      <c r="R17" s="43"/>
      <c r="S17" s="42"/>
      <c r="T17" s="42"/>
      <c r="U17" s="43"/>
      <c r="V17" s="43"/>
      <c r="W17" s="42"/>
      <c r="X17" s="42"/>
      <c r="Y17" s="43"/>
      <c r="Z17" s="42"/>
      <c r="AA17" s="42"/>
      <c r="AB17" s="2"/>
    </row>
    <row r="18" spans="5:28" ht="18" x14ac:dyDescent="0.3">
      <c r="E18" s="15"/>
      <c r="F18" s="72" t="s">
        <v>31</v>
      </c>
      <c r="G18" s="16" t="s">
        <v>193</v>
      </c>
      <c r="H18" s="19">
        <v>2.4</v>
      </c>
      <c r="I18" s="20"/>
      <c r="J18" s="20"/>
      <c r="K18" s="24"/>
      <c r="L18" s="24"/>
      <c r="M18" s="24"/>
      <c r="N18" s="24"/>
      <c r="O18" s="24"/>
      <c r="P18" s="24"/>
      <c r="Q18" s="24"/>
      <c r="R18" s="24"/>
      <c r="S18" s="24"/>
      <c r="T18" s="20"/>
      <c r="U18" s="24"/>
      <c r="V18" s="24"/>
      <c r="W18" s="24"/>
      <c r="X18" s="20"/>
      <c r="Y18" s="24"/>
      <c r="Z18" s="24"/>
      <c r="AA18" s="20"/>
      <c r="AB18" s="33"/>
    </row>
    <row r="19" spans="5:28" ht="18" x14ac:dyDescent="0.35">
      <c r="E19" s="15"/>
      <c r="F19" s="74" t="s">
        <v>70</v>
      </c>
      <c r="G19" s="21" t="s">
        <v>194</v>
      </c>
      <c r="H19" s="19">
        <v>700</v>
      </c>
      <c r="I19" s="19"/>
      <c r="J19" s="19"/>
      <c r="K19" s="18"/>
      <c r="L19" s="18"/>
      <c r="M19" s="18"/>
      <c r="N19" s="18"/>
      <c r="O19" s="18"/>
      <c r="P19" s="18"/>
      <c r="Q19" s="18"/>
      <c r="R19" s="18"/>
      <c r="S19" s="18"/>
      <c r="T19" s="19"/>
      <c r="U19" s="18"/>
      <c r="V19" s="18"/>
      <c r="W19" s="18"/>
      <c r="X19" s="19"/>
      <c r="Y19" s="18"/>
      <c r="Z19" s="18"/>
      <c r="AA19" s="19"/>
      <c r="AB19" s="2"/>
    </row>
    <row r="20" spans="5:28" ht="18" x14ac:dyDescent="0.3">
      <c r="E20" s="15"/>
      <c r="F20" s="96" t="s">
        <v>56</v>
      </c>
      <c r="G20" s="46">
        <v>128.80000000000001</v>
      </c>
      <c r="H20" s="105">
        <v>114</v>
      </c>
      <c r="I20" s="67"/>
      <c r="J20" s="67"/>
      <c r="K20" s="67"/>
      <c r="L20" s="24"/>
      <c r="M20" s="24"/>
      <c r="N20" s="24"/>
      <c r="O20" s="24"/>
      <c r="P20" s="20"/>
      <c r="Q20" s="68"/>
      <c r="R20" s="24"/>
      <c r="S20" s="24"/>
      <c r="T20" s="20"/>
      <c r="U20" s="24"/>
      <c r="V20" s="24"/>
      <c r="W20" s="24"/>
      <c r="X20" s="20"/>
      <c r="Y20" s="24"/>
      <c r="Z20" s="24"/>
      <c r="AA20" s="20"/>
      <c r="AB20" s="2"/>
    </row>
    <row r="21" spans="5:28" ht="18" x14ac:dyDescent="0.3">
      <c r="E21" s="15"/>
      <c r="F21" s="71" t="s">
        <v>190</v>
      </c>
      <c r="G21" s="16" t="s">
        <v>195</v>
      </c>
      <c r="H21" s="19">
        <v>8</v>
      </c>
      <c r="I21" s="19"/>
      <c r="J21" s="19"/>
      <c r="K21" s="18"/>
      <c r="L21" s="18"/>
      <c r="M21" s="18"/>
      <c r="N21" s="18"/>
      <c r="O21" s="18"/>
      <c r="P21" s="20"/>
      <c r="Q21" s="18"/>
      <c r="R21" s="18"/>
      <c r="S21" s="19"/>
      <c r="T21" s="19"/>
      <c r="U21" s="18"/>
      <c r="V21" s="18"/>
      <c r="W21" s="19"/>
      <c r="X21" s="19"/>
      <c r="Y21" s="18"/>
      <c r="Z21" s="19"/>
      <c r="AA21" s="19"/>
      <c r="AB21" s="2"/>
    </row>
    <row r="22" spans="5:28" ht="18" x14ac:dyDescent="0.3">
      <c r="E22" s="15"/>
      <c r="F22" s="71" t="s">
        <v>49</v>
      </c>
      <c r="G22" s="16" t="s">
        <v>45</v>
      </c>
      <c r="H22" s="19">
        <v>10</v>
      </c>
      <c r="I22" s="19"/>
      <c r="J22" s="19"/>
      <c r="K22" s="18"/>
      <c r="L22" s="18"/>
      <c r="M22" s="18"/>
      <c r="N22" s="18"/>
      <c r="O22" s="18"/>
      <c r="P22" s="20"/>
      <c r="Q22" s="18"/>
      <c r="R22" s="18"/>
      <c r="S22" s="19"/>
      <c r="T22" s="19"/>
      <c r="U22" s="18"/>
      <c r="V22" s="18"/>
      <c r="W22" s="19"/>
      <c r="X22" s="19"/>
      <c r="Y22" s="18"/>
      <c r="Z22" s="19"/>
      <c r="AA22" s="19"/>
      <c r="AB22" s="2"/>
    </row>
    <row r="23" spans="5:28" ht="18" x14ac:dyDescent="0.3">
      <c r="E23" s="15"/>
      <c r="F23" s="71" t="s">
        <v>191</v>
      </c>
      <c r="G23" s="16"/>
      <c r="H23" s="19">
        <v>100</v>
      </c>
      <c r="I23" s="19"/>
      <c r="J23" s="19"/>
      <c r="K23" s="18"/>
      <c r="L23" s="18"/>
      <c r="M23" s="18"/>
      <c r="N23" s="18"/>
      <c r="O23" s="18"/>
      <c r="P23" s="20"/>
      <c r="Q23" s="18"/>
      <c r="R23" s="18"/>
      <c r="S23" s="19"/>
      <c r="T23" s="19"/>
      <c r="U23" s="18"/>
      <c r="V23" s="18"/>
      <c r="W23" s="19"/>
      <c r="X23" s="19"/>
      <c r="Y23" s="18"/>
      <c r="Z23" s="19"/>
      <c r="AA23" s="19"/>
      <c r="AB23" s="2"/>
    </row>
    <row r="24" spans="5:28" ht="17.399999999999999" x14ac:dyDescent="0.3">
      <c r="E24" s="15" t="s">
        <v>197</v>
      </c>
      <c r="F24" s="73" t="s">
        <v>196</v>
      </c>
      <c r="G24" s="16"/>
      <c r="H24" s="19"/>
      <c r="I24" s="20">
        <v>200</v>
      </c>
      <c r="J24" s="20">
        <v>3.8</v>
      </c>
      <c r="K24" s="24">
        <v>2.9</v>
      </c>
      <c r="L24" s="24">
        <v>11.3</v>
      </c>
      <c r="M24" s="24">
        <v>86</v>
      </c>
      <c r="N24" s="24">
        <v>0</v>
      </c>
      <c r="O24" s="24">
        <v>0.52</v>
      </c>
      <c r="P24" s="20">
        <v>0.03</v>
      </c>
      <c r="Q24" s="24">
        <v>0.13</v>
      </c>
      <c r="R24" s="24">
        <v>13.3</v>
      </c>
      <c r="S24" s="20">
        <v>184</v>
      </c>
      <c r="T24" s="20">
        <v>39</v>
      </c>
      <c r="U24" s="24">
        <v>111</v>
      </c>
      <c r="V24" s="24">
        <v>31</v>
      </c>
      <c r="W24" s="20">
        <v>107</v>
      </c>
      <c r="X24" s="20">
        <v>1.07</v>
      </c>
      <c r="Y24" s="24">
        <v>9</v>
      </c>
      <c r="Z24" s="20">
        <v>1.76</v>
      </c>
      <c r="AA24" s="20">
        <v>20</v>
      </c>
      <c r="AB24" s="2"/>
    </row>
    <row r="25" spans="5:28" ht="18" x14ac:dyDescent="0.3">
      <c r="E25" s="15"/>
      <c r="F25" s="72" t="s">
        <v>198</v>
      </c>
      <c r="G25" s="16" t="s">
        <v>74</v>
      </c>
      <c r="H25" s="19">
        <v>5</v>
      </c>
      <c r="I25" s="19"/>
      <c r="J25" s="19"/>
      <c r="K25" s="18"/>
      <c r="L25" s="18"/>
      <c r="M25" s="18"/>
      <c r="N25" s="18"/>
      <c r="O25" s="18"/>
      <c r="P25" s="19"/>
      <c r="Q25" s="18"/>
      <c r="R25" s="18"/>
      <c r="S25" s="19"/>
      <c r="T25" s="19"/>
      <c r="U25" s="18"/>
      <c r="V25" s="18"/>
      <c r="W25" s="19"/>
      <c r="X25" s="19"/>
      <c r="Y25" s="18"/>
      <c r="Z25" s="19"/>
      <c r="AA25" s="19"/>
      <c r="AB25" s="2"/>
    </row>
    <row r="26" spans="5:28" ht="18" x14ac:dyDescent="0.3">
      <c r="E26" s="15"/>
      <c r="F26" s="71" t="s">
        <v>147</v>
      </c>
      <c r="G26" s="16" t="s">
        <v>8</v>
      </c>
      <c r="H26" s="19">
        <v>100</v>
      </c>
      <c r="I26" s="20"/>
      <c r="J26" s="20"/>
      <c r="K26" s="24"/>
      <c r="L26" s="24"/>
      <c r="M26" s="24"/>
      <c r="N26" s="24"/>
      <c r="O26" s="24"/>
      <c r="P26" s="23"/>
      <c r="Q26" s="24"/>
      <c r="R26" s="24"/>
      <c r="S26" s="20"/>
      <c r="T26" s="20"/>
      <c r="U26" s="24"/>
      <c r="V26" s="24"/>
      <c r="W26" s="20"/>
      <c r="X26" s="20"/>
      <c r="Y26" s="24"/>
      <c r="Z26" s="20"/>
      <c r="AA26" s="106"/>
      <c r="AB26" s="2"/>
    </row>
    <row r="27" spans="5:28" ht="18" x14ac:dyDescent="0.3">
      <c r="E27" s="15"/>
      <c r="F27" s="109" t="s">
        <v>67</v>
      </c>
      <c r="G27" s="21" t="s">
        <v>110</v>
      </c>
      <c r="H27" s="17">
        <v>7</v>
      </c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2"/>
    </row>
    <row r="28" spans="5:28" ht="18" x14ac:dyDescent="0.35">
      <c r="E28" s="34"/>
      <c r="F28" s="70" t="s">
        <v>49</v>
      </c>
      <c r="G28" s="58" t="s">
        <v>199</v>
      </c>
      <c r="H28" s="78">
        <v>120</v>
      </c>
      <c r="I28" s="59"/>
      <c r="J28" s="78"/>
      <c r="K28" s="79"/>
      <c r="L28" s="79"/>
      <c r="M28" s="79"/>
      <c r="N28" s="79"/>
      <c r="O28" s="79"/>
      <c r="P28" s="19"/>
      <c r="Q28" s="79"/>
      <c r="R28" s="79"/>
      <c r="S28" s="17"/>
      <c r="T28" s="17"/>
      <c r="U28" s="79"/>
      <c r="V28" s="79"/>
      <c r="W28" s="23"/>
      <c r="X28" s="23"/>
      <c r="Y28" s="60"/>
      <c r="Z28" s="23"/>
      <c r="AA28" s="23"/>
      <c r="AB28" s="2"/>
    </row>
    <row r="29" spans="5:28" ht="17.399999999999999" x14ac:dyDescent="0.3">
      <c r="E29" s="15"/>
      <c r="F29" s="95" t="s">
        <v>201</v>
      </c>
      <c r="G29" s="16" t="s">
        <v>200</v>
      </c>
      <c r="H29" s="19">
        <v>20</v>
      </c>
      <c r="I29" s="20">
        <v>20</v>
      </c>
      <c r="J29" s="19"/>
      <c r="K29" s="18"/>
      <c r="L29" s="18"/>
      <c r="M29" s="18"/>
      <c r="N29" s="18"/>
      <c r="O29" s="18"/>
      <c r="P29" s="19"/>
      <c r="Q29" s="18"/>
      <c r="R29" s="18"/>
      <c r="S29" s="19"/>
      <c r="T29" s="19"/>
      <c r="U29" s="18"/>
      <c r="V29" s="18"/>
      <c r="W29" s="20"/>
      <c r="X29" s="20"/>
      <c r="Y29" s="24"/>
      <c r="Z29" s="20"/>
      <c r="AA29" s="20"/>
      <c r="AB29" s="2"/>
    </row>
    <row r="30" spans="5:28" ht="17.399999999999999" x14ac:dyDescent="0.3">
      <c r="E30" s="15"/>
      <c r="F30" s="73" t="s">
        <v>202</v>
      </c>
      <c r="G30" s="16"/>
      <c r="H30" s="19"/>
      <c r="I30" s="20">
        <v>80</v>
      </c>
      <c r="J30" s="19"/>
      <c r="K30" s="18"/>
      <c r="L30" s="18"/>
      <c r="M30" s="18"/>
      <c r="N30" s="18"/>
      <c r="O30" s="18"/>
      <c r="P30" s="19"/>
      <c r="Q30" s="18"/>
      <c r="R30" s="18"/>
      <c r="S30" s="19"/>
      <c r="T30" s="19"/>
      <c r="U30" s="18"/>
      <c r="V30" s="18"/>
      <c r="W30" s="19"/>
      <c r="X30" s="19"/>
      <c r="Y30" s="18"/>
      <c r="Z30" s="19"/>
      <c r="AA30" s="19"/>
      <c r="AB30" s="2"/>
    </row>
    <row r="31" spans="5:28" ht="18" x14ac:dyDescent="0.3">
      <c r="E31" s="86" t="s">
        <v>84</v>
      </c>
      <c r="F31" s="85" t="s">
        <v>85</v>
      </c>
      <c r="G31" s="57"/>
      <c r="H31" s="52"/>
      <c r="I31" s="52">
        <v>25</v>
      </c>
      <c r="J31" s="52">
        <v>1.7</v>
      </c>
      <c r="K31" s="52">
        <v>0.3</v>
      </c>
      <c r="L31" s="52">
        <v>8.4</v>
      </c>
      <c r="M31" s="53">
        <v>42.7</v>
      </c>
      <c r="N31" s="53">
        <v>0</v>
      </c>
      <c r="O31" s="53">
        <v>0</v>
      </c>
      <c r="P31" s="19">
        <v>0.1</v>
      </c>
      <c r="Q31" s="53">
        <v>0.04</v>
      </c>
      <c r="R31" s="53">
        <v>0</v>
      </c>
      <c r="S31" s="41">
        <v>0.14000000000000001</v>
      </c>
      <c r="T31" s="41">
        <v>0.47</v>
      </c>
      <c r="U31" s="53">
        <v>13.8</v>
      </c>
      <c r="V31" s="41">
        <v>19.8</v>
      </c>
      <c r="W31" s="41">
        <v>77.400000000000006</v>
      </c>
      <c r="X31" s="19">
        <v>2.16</v>
      </c>
      <c r="Y31" s="18">
        <v>0</v>
      </c>
      <c r="Z31" s="18">
        <v>17.28</v>
      </c>
      <c r="AA31" s="19">
        <v>0</v>
      </c>
      <c r="AB31" s="2"/>
    </row>
    <row r="32" spans="5:28" ht="18" x14ac:dyDescent="0.3">
      <c r="E32" s="86" t="s">
        <v>84</v>
      </c>
      <c r="F32" s="87" t="s">
        <v>57</v>
      </c>
      <c r="G32" s="45"/>
      <c r="H32" s="39"/>
      <c r="I32" s="39">
        <v>45</v>
      </c>
      <c r="J32" s="39">
        <v>3.4</v>
      </c>
      <c r="K32" s="39">
        <v>0.4</v>
      </c>
      <c r="L32" s="39">
        <v>22.1</v>
      </c>
      <c r="M32" s="40">
        <v>105.5</v>
      </c>
      <c r="N32" s="40">
        <v>0</v>
      </c>
      <c r="O32" s="40">
        <v>0</v>
      </c>
      <c r="P32" s="19">
        <v>0.1</v>
      </c>
      <c r="Q32" s="40">
        <v>0.04</v>
      </c>
      <c r="R32" s="40">
        <v>0</v>
      </c>
      <c r="S32" s="19">
        <v>0.14000000000000001</v>
      </c>
      <c r="T32" s="19">
        <v>0.47</v>
      </c>
      <c r="U32" s="40">
        <v>13.8</v>
      </c>
      <c r="V32" s="19">
        <v>19.8</v>
      </c>
      <c r="W32" s="19">
        <v>77.400000000000006</v>
      </c>
      <c r="X32" s="41">
        <v>2.16</v>
      </c>
      <c r="Y32" s="48">
        <v>0</v>
      </c>
      <c r="Z32" s="41">
        <v>17.28</v>
      </c>
      <c r="AA32" s="41">
        <v>0</v>
      </c>
      <c r="AB32" s="2"/>
    </row>
    <row r="33" spans="5:28" ht="17.399999999999999" x14ac:dyDescent="0.3">
      <c r="E33" s="15"/>
      <c r="F33" s="73" t="s">
        <v>87</v>
      </c>
      <c r="G33" s="16"/>
      <c r="H33" s="20"/>
      <c r="I33" s="20">
        <f>I32+I31+I30+I29+I24+I10</f>
        <v>1370</v>
      </c>
      <c r="J33" s="20">
        <f t="shared" ref="J33:W33" si="0">J32+J31+J24+J10</f>
        <v>52.1</v>
      </c>
      <c r="K33" s="20">
        <f t="shared" si="0"/>
        <v>33.9</v>
      </c>
      <c r="L33" s="20">
        <f t="shared" si="0"/>
        <v>111.39999999999999</v>
      </c>
      <c r="M33" s="20">
        <f t="shared" si="0"/>
        <v>958.3</v>
      </c>
      <c r="N33" s="20">
        <f t="shared" si="0"/>
        <v>0.18</v>
      </c>
      <c r="O33" s="20">
        <f t="shared" si="0"/>
        <v>37.82</v>
      </c>
      <c r="P33" s="20">
        <f t="shared" si="0"/>
        <v>0.68</v>
      </c>
      <c r="Q33" s="20">
        <f t="shared" si="0"/>
        <v>0.64</v>
      </c>
      <c r="R33" s="20">
        <f t="shared" si="0"/>
        <v>525.29999999999995</v>
      </c>
      <c r="S33" s="106">
        <f t="shared" si="0"/>
        <v>2612.2800000000002</v>
      </c>
      <c r="T33" s="106">
        <f t="shared" si="0"/>
        <v>834.94</v>
      </c>
      <c r="U33" s="20">
        <f t="shared" si="0"/>
        <v>225.6</v>
      </c>
      <c r="V33" s="20">
        <f t="shared" si="0"/>
        <v>199.6</v>
      </c>
      <c r="W33" s="20">
        <f t="shared" si="0"/>
        <v>721.8</v>
      </c>
      <c r="X33" s="20">
        <f>X31+X24+X10</f>
        <v>10.16</v>
      </c>
      <c r="Y33" s="20">
        <f>Y32+Y31+Y24+Y10</f>
        <v>138</v>
      </c>
      <c r="Z33" s="20">
        <f>Z32+Z31+Z24+Z10</f>
        <v>39.75</v>
      </c>
      <c r="AA33" s="106">
        <f>AA32+AA31+AA24+AA10</f>
        <v>265</v>
      </c>
      <c r="AB33" s="2"/>
    </row>
    <row r="34" spans="5:28" ht="15.6" x14ac:dyDescent="0.3">
      <c r="AB34" s="30"/>
    </row>
    <row r="35" spans="5:28" ht="15.6" x14ac:dyDescent="0.3">
      <c r="AB35" s="30"/>
    </row>
  </sheetData>
  <mergeCells count="10">
    <mergeCell ref="T6:AB6"/>
    <mergeCell ref="L9:Q9"/>
    <mergeCell ref="F3:O3"/>
    <mergeCell ref="E6:E7"/>
    <mergeCell ref="F6:F7"/>
    <mergeCell ref="G6:G7"/>
    <mergeCell ref="H6:H7"/>
    <mergeCell ref="I6:I7"/>
    <mergeCell ref="M6:M7"/>
    <mergeCell ref="N6:R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7"/>
  <sheetViews>
    <sheetView topLeftCell="A19" workbookViewId="0">
      <selection activeCell="W38" sqref="W38"/>
    </sheetView>
  </sheetViews>
  <sheetFormatPr defaultRowHeight="14.4" x14ac:dyDescent="0.3"/>
  <cols>
    <col min="1" max="1" width="24.5546875" customWidth="1"/>
    <col min="2" max="2" width="45.33203125" customWidth="1"/>
    <col min="4" max="4" width="10.6640625" customWidth="1"/>
    <col min="5" max="5" width="18.88671875" customWidth="1"/>
    <col min="6" max="6" width="11" customWidth="1"/>
    <col min="7" max="7" width="10.5546875" customWidth="1"/>
    <col min="8" max="8" width="13.88671875" customWidth="1"/>
    <col min="9" max="9" width="19.33203125" customWidth="1"/>
    <col min="23" max="23" width="9.109375" customWidth="1"/>
    <col min="24" max="24" width="9.109375" hidden="1" customWidth="1"/>
  </cols>
  <sheetData>
    <row r="1" spans="1:24" ht="18" x14ac:dyDescent="0.35">
      <c r="A1" s="88" t="s">
        <v>203</v>
      </c>
      <c r="B1" s="89"/>
      <c r="C1" s="70"/>
      <c r="D1" s="70"/>
      <c r="E1" s="70"/>
      <c r="F1" s="70"/>
      <c r="G1" s="70"/>
      <c r="H1" s="70"/>
      <c r="I1" s="70"/>
      <c r="J1" s="70"/>
      <c r="K1" s="70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18" x14ac:dyDescent="0.35">
      <c r="A2" s="88" t="s">
        <v>186</v>
      </c>
      <c r="B2" s="89"/>
      <c r="C2" s="70"/>
      <c r="D2" s="70"/>
      <c r="E2" s="70"/>
      <c r="F2" s="70"/>
      <c r="G2" s="70"/>
      <c r="H2" s="70"/>
      <c r="I2" s="70"/>
      <c r="J2" s="70"/>
      <c r="K2" s="70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18" x14ac:dyDescent="0.3">
      <c r="A3" s="90" t="s">
        <v>90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"/>
      <c r="M3" s="1"/>
      <c r="N3" s="1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ht="18" x14ac:dyDescent="0.3">
      <c r="A4" s="90" t="s">
        <v>91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1"/>
      <c r="M4" s="1"/>
      <c r="N4" s="1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ht="21" x14ac:dyDescent="0.4">
      <c r="A5" s="29"/>
      <c r="B5" s="3"/>
      <c r="C5" s="3"/>
      <c r="D5" s="3"/>
      <c r="E5" s="3"/>
      <c r="F5" s="3"/>
      <c r="G5" s="4"/>
      <c r="H5" s="1"/>
      <c r="I5" s="1"/>
      <c r="J5" s="1"/>
      <c r="K5" s="1"/>
      <c r="L5" s="1"/>
      <c r="M5" s="1"/>
      <c r="N5" s="1"/>
      <c r="O5" s="10"/>
      <c r="P5" s="10"/>
      <c r="Q5" s="10"/>
      <c r="R5" s="10"/>
      <c r="S5" s="10"/>
      <c r="T5" s="10"/>
      <c r="U5" s="10"/>
      <c r="V5" s="10"/>
      <c r="W5" s="10"/>
      <c r="X5" s="10"/>
    </row>
    <row r="6" spans="1:24" ht="17.399999999999999" x14ac:dyDescent="0.3">
      <c r="A6" s="123" t="s">
        <v>10</v>
      </c>
      <c r="B6" s="126" t="s">
        <v>11</v>
      </c>
      <c r="C6" s="128" t="s">
        <v>13</v>
      </c>
      <c r="D6" s="130" t="s">
        <v>14</v>
      </c>
      <c r="E6" s="130" t="s">
        <v>15</v>
      </c>
      <c r="F6" s="54" t="s">
        <v>16</v>
      </c>
      <c r="G6" s="55"/>
      <c r="H6" s="56"/>
      <c r="I6" s="130" t="s">
        <v>19</v>
      </c>
      <c r="J6" s="132" t="s">
        <v>23</v>
      </c>
      <c r="K6" s="133"/>
      <c r="L6" s="133"/>
      <c r="M6" s="133"/>
      <c r="N6" s="134"/>
      <c r="O6" s="93" t="s">
        <v>32</v>
      </c>
      <c r="P6" s="117" t="s">
        <v>71</v>
      </c>
      <c r="Q6" s="118"/>
      <c r="R6" s="118"/>
      <c r="S6" s="118"/>
      <c r="T6" s="118"/>
      <c r="U6" s="118"/>
      <c r="V6" s="118"/>
      <c r="W6" s="118"/>
      <c r="X6" s="119"/>
    </row>
    <row r="7" spans="1:24" ht="21" x14ac:dyDescent="0.3">
      <c r="A7" s="124"/>
      <c r="B7" s="127"/>
      <c r="C7" s="129"/>
      <c r="D7" s="131"/>
      <c r="E7" s="131"/>
      <c r="F7" s="69" t="s">
        <v>17</v>
      </c>
      <c r="G7" s="69" t="s">
        <v>18</v>
      </c>
      <c r="H7" s="69" t="s">
        <v>0</v>
      </c>
      <c r="I7" s="131"/>
      <c r="J7" s="69" t="s">
        <v>33</v>
      </c>
      <c r="K7" s="69" t="s">
        <v>22</v>
      </c>
      <c r="L7" s="9" t="s">
        <v>20</v>
      </c>
      <c r="M7" s="69" t="s">
        <v>21</v>
      </c>
      <c r="N7" s="69" t="s">
        <v>1</v>
      </c>
      <c r="O7" s="69" t="s">
        <v>35</v>
      </c>
      <c r="P7" s="69" t="s">
        <v>34</v>
      </c>
      <c r="Q7" s="69" t="s">
        <v>2</v>
      </c>
      <c r="R7" s="69" t="s">
        <v>4</v>
      </c>
      <c r="S7" s="69" t="s">
        <v>3</v>
      </c>
      <c r="T7" s="69" t="s">
        <v>5</v>
      </c>
      <c r="U7" s="69" t="s">
        <v>39</v>
      </c>
      <c r="V7" s="69" t="s">
        <v>40</v>
      </c>
      <c r="W7" s="69" t="s">
        <v>41</v>
      </c>
      <c r="X7" s="2"/>
    </row>
    <row r="8" spans="1:24" ht="21" x14ac:dyDescent="0.4">
      <c r="A8" s="6">
        <v>1</v>
      </c>
      <c r="B8" s="63">
        <v>2</v>
      </c>
      <c r="C8" s="7">
        <v>3</v>
      </c>
      <c r="D8" s="7">
        <v>4</v>
      </c>
      <c r="E8" s="7">
        <v>5</v>
      </c>
      <c r="F8" s="7">
        <v>6</v>
      </c>
      <c r="G8" s="8">
        <v>7</v>
      </c>
      <c r="H8" s="9">
        <v>8</v>
      </c>
      <c r="I8" s="7">
        <v>9</v>
      </c>
      <c r="J8" s="7">
        <v>10</v>
      </c>
      <c r="K8" s="7">
        <v>11</v>
      </c>
      <c r="L8" s="14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  <c r="U8" s="9">
        <v>21</v>
      </c>
      <c r="V8" s="9">
        <v>22</v>
      </c>
      <c r="W8" s="9">
        <v>23</v>
      </c>
      <c r="X8" s="2"/>
    </row>
    <row r="9" spans="1:24" ht="17.399999999999999" x14ac:dyDescent="0.3">
      <c r="A9" s="11"/>
      <c r="B9" s="73" t="s">
        <v>6</v>
      </c>
      <c r="C9" s="12"/>
      <c r="D9" s="12"/>
      <c r="E9" s="12"/>
      <c r="F9" s="12"/>
      <c r="G9" s="13"/>
      <c r="H9" s="120" t="s">
        <v>204</v>
      </c>
      <c r="I9" s="121"/>
      <c r="J9" s="121"/>
      <c r="K9" s="121"/>
      <c r="L9" s="121"/>
      <c r="M9" s="122"/>
      <c r="N9" s="14"/>
      <c r="O9" s="14"/>
      <c r="P9" s="14"/>
      <c r="Q9" s="14"/>
      <c r="R9" s="14"/>
      <c r="S9" s="14"/>
      <c r="T9" s="14"/>
      <c r="U9" s="14"/>
      <c r="V9" s="14"/>
      <c r="W9" s="14"/>
      <c r="X9" s="2"/>
    </row>
    <row r="10" spans="1:24" ht="17.399999999999999" x14ac:dyDescent="0.3">
      <c r="A10" s="15" t="s">
        <v>206</v>
      </c>
      <c r="B10" s="73" t="s">
        <v>205</v>
      </c>
      <c r="C10" s="110" t="s">
        <v>208</v>
      </c>
      <c r="D10" s="65">
        <v>30</v>
      </c>
      <c r="E10" s="65">
        <v>60</v>
      </c>
      <c r="F10" s="65">
        <v>0.6</v>
      </c>
      <c r="G10" s="65">
        <v>0.1</v>
      </c>
      <c r="H10" s="24">
        <v>3.05</v>
      </c>
      <c r="I10" s="24">
        <v>15.65</v>
      </c>
      <c r="J10" s="24">
        <v>0</v>
      </c>
      <c r="K10" s="24">
        <v>0.57999999999999996</v>
      </c>
      <c r="L10" s="66">
        <v>0.01</v>
      </c>
      <c r="M10" s="24">
        <v>0.01</v>
      </c>
      <c r="N10" s="24">
        <v>0.36</v>
      </c>
      <c r="O10" s="20">
        <v>34</v>
      </c>
      <c r="P10" s="20">
        <v>91</v>
      </c>
      <c r="Q10" s="24">
        <v>11</v>
      </c>
      <c r="R10" s="24">
        <v>3.4</v>
      </c>
      <c r="S10" s="20">
        <v>11</v>
      </c>
      <c r="T10" s="20">
        <v>0.1</v>
      </c>
      <c r="U10" s="24">
        <v>0</v>
      </c>
      <c r="V10" s="20">
        <v>0.13</v>
      </c>
      <c r="W10" s="20">
        <v>5.4</v>
      </c>
      <c r="X10" s="2"/>
    </row>
    <row r="11" spans="1:24" ht="18" x14ac:dyDescent="0.3">
      <c r="A11" s="15"/>
      <c r="B11" s="72" t="s">
        <v>207</v>
      </c>
      <c r="C11" s="12">
        <v>93</v>
      </c>
      <c r="D11" s="12">
        <v>60</v>
      </c>
      <c r="E11" s="101"/>
      <c r="F11" s="12">
        <v>1.2</v>
      </c>
      <c r="G11" s="13">
        <v>0.2</v>
      </c>
      <c r="H11" s="14">
        <v>6.1</v>
      </c>
      <c r="I11" s="14">
        <v>31.3</v>
      </c>
      <c r="J11" s="14">
        <v>0</v>
      </c>
      <c r="K11" s="14">
        <v>1.1499999999999999</v>
      </c>
      <c r="L11" s="19">
        <v>0.01</v>
      </c>
      <c r="M11" s="19">
        <v>0.02</v>
      </c>
      <c r="N11" s="14">
        <v>0.72</v>
      </c>
      <c r="O11" s="14">
        <v>68</v>
      </c>
      <c r="P11" s="14">
        <v>182</v>
      </c>
      <c r="Q11" s="14">
        <v>22</v>
      </c>
      <c r="R11" s="14">
        <v>6.8</v>
      </c>
      <c r="S11" s="14">
        <v>21</v>
      </c>
      <c r="T11" s="14">
        <v>0.19</v>
      </c>
      <c r="U11" s="14">
        <v>0</v>
      </c>
      <c r="V11" s="14">
        <v>0.26</v>
      </c>
      <c r="W11" s="14">
        <v>11</v>
      </c>
      <c r="X11" s="2"/>
    </row>
    <row r="12" spans="1:24" ht="17.399999999999999" x14ac:dyDescent="0.3">
      <c r="A12" s="15" t="s">
        <v>210</v>
      </c>
      <c r="B12" s="73" t="s">
        <v>209</v>
      </c>
      <c r="C12" s="16"/>
      <c r="D12" s="26"/>
      <c r="E12" s="65">
        <v>150</v>
      </c>
      <c r="F12" s="65">
        <v>3.7</v>
      </c>
      <c r="G12" s="65">
        <v>4.8</v>
      </c>
      <c r="H12" s="24">
        <v>36.5</v>
      </c>
      <c r="I12" s="24">
        <v>203.5</v>
      </c>
      <c r="J12" s="24">
        <v>0.09</v>
      </c>
      <c r="K12" s="24">
        <v>0</v>
      </c>
      <c r="L12" s="20">
        <v>0.03</v>
      </c>
      <c r="M12" s="20">
        <v>0.03</v>
      </c>
      <c r="N12" s="24">
        <v>18.399999999999999</v>
      </c>
      <c r="O12" s="20">
        <v>46.6</v>
      </c>
      <c r="P12" s="20">
        <v>153</v>
      </c>
      <c r="Q12" s="24">
        <v>6.9</v>
      </c>
      <c r="R12" s="24">
        <v>24</v>
      </c>
      <c r="S12" s="20">
        <v>73</v>
      </c>
      <c r="T12" s="20">
        <v>0.49</v>
      </c>
      <c r="U12" s="24">
        <v>21</v>
      </c>
      <c r="V12" s="20">
        <v>7.24</v>
      </c>
      <c r="W12" s="20">
        <v>27</v>
      </c>
      <c r="X12" s="2"/>
    </row>
    <row r="13" spans="1:24" ht="18" x14ac:dyDescent="0.3">
      <c r="A13" s="15"/>
      <c r="B13" s="72" t="s">
        <v>120</v>
      </c>
      <c r="C13" s="16" t="s">
        <v>211</v>
      </c>
      <c r="D13" s="26">
        <v>54</v>
      </c>
      <c r="E13" s="26"/>
      <c r="F13" s="26"/>
      <c r="G13" s="26"/>
      <c r="H13" s="18"/>
      <c r="I13" s="18"/>
      <c r="J13" s="37"/>
      <c r="K13" s="37"/>
      <c r="L13" s="36"/>
      <c r="M13" s="36"/>
      <c r="N13" s="18"/>
      <c r="O13" s="19"/>
      <c r="P13" s="19"/>
      <c r="Q13" s="18"/>
      <c r="R13" s="18"/>
      <c r="S13" s="19"/>
      <c r="T13" s="19"/>
      <c r="U13" s="18"/>
      <c r="V13" s="19"/>
      <c r="W13" s="19"/>
      <c r="X13" s="2"/>
    </row>
    <row r="14" spans="1:24" ht="18" x14ac:dyDescent="0.3">
      <c r="A14" s="32"/>
      <c r="B14" s="72" t="s">
        <v>48</v>
      </c>
      <c r="C14" s="16" t="s">
        <v>51</v>
      </c>
      <c r="D14" s="26">
        <v>6.8</v>
      </c>
      <c r="E14" s="26"/>
      <c r="F14" s="26"/>
      <c r="G14" s="26"/>
      <c r="H14" s="18"/>
      <c r="I14" s="18"/>
      <c r="J14" s="18"/>
      <c r="K14" s="18"/>
      <c r="L14" s="19"/>
      <c r="M14" s="19"/>
      <c r="N14" s="18"/>
      <c r="O14" s="36"/>
      <c r="P14" s="36"/>
      <c r="Q14" s="18"/>
      <c r="R14" s="18"/>
      <c r="S14" s="36"/>
      <c r="T14" s="36"/>
      <c r="U14" s="18"/>
      <c r="V14" s="36"/>
      <c r="W14" s="36"/>
      <c r="X14" s="2"/>
    </row>
    <row r="15" spans="1:24" ht="18" x14ac:dyDescent="0.3">
      <c r="A15" s="20"/>
      <c r="B15" s="72" t="s">
        <v>31</v>
      </c>
      <c r="C15" s="16" t="s">
        <v>52</v>
      </c>
      <c r="D15" s="19">
        <v>0.5</v>
      </c>
      <c r="E15" s="19"/>
      <c r="F15" s="19"/>
      <c r="G15" s="18"/>
      <c r="H15" s="18"/>
      <c r="I15" s="18"/>
      <c r="J15" s="18"/>
      <c r="K15" s="18"/>
      <c r="L15" s="19"/>
      <c r="M15" s="19"/>
      <c r="N15" s="18"/>
      <c r="O15" s="19"/>
      <c r="P15" s="19"/>
      <c r="Q15" s="18"/>
      <c r="R15" s="18"/>
      <c r="S15" s="19"/>
      <c r="T15" s="19"/>
      <c r="U15" s="18"/>
      <c r="V15" s="19"/>
      <c r="W15" s="19"/>
      <c r="X15" s="2"/>
    </row>
    <row r="16" spans="1:24" ht="18" x14ac:dyDescent="0.3">
      <c r="A16" s="19"/>
      <c r="B16" s="72" t="s">
        <v>49</v>
      </c>
      <c r="C16" s="16" t="s">
        <v>212</v>
      </c>
      <c r="D16" s="19">
        <v>324</v>
      </c>
      <c r="E16" s="20"/>
      <c r="F16" s="20"/>
      <c r="G16" s="24"/>
      <c r="H16" s="103"/>
      <c r="I16" s="103"/>
      <c r="J16" s="103"/>
      <c r="K16" s="103"/>
      <c r="L16" s="104"/>
      <c r="M16" s="104"/>
      <c r="N16" s="103"/>
      <c r="O16" s="20"/>
      <c r="P16" s="20"/>
      <c r="Q16" s="103"/>
      <c r="R16" s="103"/>
      <c r="S16" s="20"/>
      <c r="T16" s="20"/>
      <c r="U16" s="103"/>
      <c r="V16" s="20"/>
      <c r="W16" s="106"/>
      <c r="X16" s="27"/>
    </row>
    <row r="17" spans="1:24" ht="34.799999999999997" x14ac:dyDescent="0.3">
      <c r="A17" s="15" t="s">
        <v>214</v>
      </c>
      <c r="B17" s="73" t="s">
        <v>213</v>
      </c>
      <c r="C17" s="47"/>
      <c r="D17" s="42"/>
      <c r="E17" s="104">
        <v>80</v>
      </c>
      <c r="F17" s="104">
        <v>15.1</v>
      </c>
      <c r="G17" s="104">
        <v>17.600000000000001</v>
      </c>
      <c r="H17" s="111">
        <v>4.4000000000000004</v>
      </c>
      <c r="I17" s="111">
        <v>236.6</v>
      </c>
      <c r="J17" s="111">
        <v>0.28000000000000003</v>
      </c>
      <c r="K17" s="111">
        <v>0.27</v>
      </c>
      <c r="L17" s="20">
        <v>0.09</v>
      </c>
      <c r="M17" s="20">
        <v>0.12</v>
      </c>
      <c r="N17" s="111">
        <v>56.3</v>
      </c>
      <c r="O17" s="104">
        <v>344</v>
      </c>
      <c r="P17" s="104">
        <v>162</v>
      </c>
      <c r="Q17" s="111">
        <v>110</v>
      </c>
      <c r="R17" s="111">
        <v>46</v>
      </c>
      <c r="S17" s="104">
        <v>226</v>
      </c>
      <c r="T17" s="104">
        <v>0.78</v>
      </c>
      <c r="U17" s="111">
        <v>141</v>
      </c>
      <c r="V17" s="104">
        <v>12.7</v>
      </c>
      <c r="W17" s="104">
        <v>587</v>
      </c>
      <c r="X17" s="2"/>
    </row>
    <row r="18" spans="1:24" ht="18" x14ac:dyDescent="0.3">
      <c r="A18" s="15"/>
      <c r="B18" s="72" t="s">
        <v>215</v>
      </c>
      <c r="C18" s="16" t="s">
        <v>216</v>
      </c>
      <c r="D18" s="19">
        <v>82.8</v>
      </c>
      <c r="E18" s="20"/>
      <c r="F18" s="20"/>
      <c r="G18" s="24"/>
      <c r="H18" s="24"/>
      <c r="I18" s="24"/>
      <c r="J18" s="24"/>
      <c r="K18" s="24"/>
      <c r="L18" s="24"/>
      <c r="M18" s="24"/>
      <c r="N18" s="24"/>
      <c r="O18" s="24"/>
      <c r="P18" s="20"/>
      <c r="Q18" s="24"/>
      <c r="R18" s="24"/>
      <c r="S18" s="24"/>
      <c r="T18" s="20"/>
      <c r="U18" s="24"/>
      <c r="V18" s="24"/>
      <c r="W18" s="20"/>
      <c r="X18" s="33"/>
    </row>
    <row r="19" spans="1:24" ht="18" x14ac:dyDescent="0.35">
      <c r="A19" s="15"/>
      <c r="B19" s="74" t="s">
        <v>173</v>
      </c>
      <c r="C19" s="21" t="s">
        <v>217</v>
      </c>
      <c r="D19" s="19">
        <v>47</v>
      </c>
      <c r="E19" s="19"/>
      <c r="F19" s="19"/>
      <c r="G19" s="18"/>
      <c r="H19" s="18"/>
      <c r="I19" s="18"/>
      <c r="J19" s="18"/>
      <c r="K19" s="18"/>
      <c r="L19" s="18"/>
      <c r="M19" s="18"/>
      <c r="N19" s="18"/>
      <c r="O19" s="18"/>
      <c r="P19" s="19"/>
      <c r="Q19" s="18"/>
      <c r="R19" s="18"/>
      <c r="S19" s="18"/>
      <c r="T19" s="19"/>
      <c r="U19" s="18"/>
      <c r="V19" s="18"/>
      <c r="W19" s="19"/>
      <c r="X19" s="2"/>
    </row>
    <row r="20" spans="1:24" ht="18" x14ac:dyDescent="0.3">
      <c r="A20" s="15"/>
      <c r="B20" s="96" t="s">
        <v>165</v>
      </c>
      <c r="C20" s="46">
        <v>5.7</v>
      </c>
      <c r="D20" s="105">
        <v>5.5</v>
      </c>
      <c r="E20" s="67"/>
      <c r="F20" s="67"/>
      <c r="G20" s="67"/>
      <c r="H20" s="24"/>
      <c r="I20" s="24"/>
      <c r="J20" s="24"/>
      <c r="K20" s="24"/>
      <c r="L20" s="20"/>
      <c r="M20" s="68"/>
      <c r="N20" s="24"/>
      <c r="O20" s="24"/>
      <c r="P20" s="20"/>
      <c r="Q20" s="24"/>
      <c r="R20" s="24"/>
      <c r="S20" s="24"/>
      <c r="T20" s="20"/>
      <c r="U20" s="24"/>
      <c r="V20" s="24"/>
      <c r="W20" s="20"/>
      <c r="X20" s="2"/>
    </row>
    <row r="21" spans="1:24" ht="18" x14ac:dyDescent="0.3">
      <c r="A21" s="15"/>
      <c r="B21" s="71" t="s">
        <v>30</v>
      </c>
      <c r="C21" s="16" t="s">
        <v>218</v>
      </c>
      <c r="D21" s="19">
        <v>7.1</v>
      </c>
      <c r="E21" s="19"/>
      <c r="F21" s="19"/>
      <c r="G21" s="18"/>
      <c r="H21" s="18"/>
      <c r="I21" s="18"/>
      <c r="J21" s="18"/>
      <c r="K21" s="18"/>
      <c r="L21" s="20"/>
      <c r="M21" s="18"/>
      <c r="N21" s="18"/>
      <c r="O21" s="19"/>
      <c r="P21" s="19"/>
      <c r="Q21" s="18"/>
      <c r="R21" s="18"/>
      <c r="S21" s="19"/>
      <c r="T21" s="19"/>
      <c r="U21" s="18"/>
      <c r="V21" s="19"/>
      <c r="W21" s="19"/>
      <c r="X21" s="2"/>
    </row>
    <row r="22" spans="1:24" ht="18" x14ac:dyDescent="0.3">
      <c r="A22" s="15"/>
      <c r="B22" s="71" t="s">
        <v>48</v>
      </c>
      <c r="C22" s="16" t="s">
        <v>219</v>
      </c>
      <c r="D22" s="19">
        <v>4.7</v>
      </c>
      <c r="E22" s="19"/>
      <c r="F22" s="19"/>
      <c r="G22" s="18"/>
      <c r="H22" s="18"/>
      <c r="I22" s="18"/>
      <c r="J22" s="18"/>
      <c r="K22" s="18"/>
      <c r="L22" s="20"/>
      <c r="M22" s="18"/>
      <c r="N22" s="18"/>
      <c r="O22" s="19"/>
      <c r="P22" s="19"/>
      <c r="Q22" s="18"/>
      <c r="R22" s="18"/>
      <c r="S22" s="19"/>
      <c r="T22" s="19"/>
      <c r="U22" s="18"/>
      <c r="V22" s="19"/>
      <c r="W22" s="19"/>
      <c r="X22" s="2"/>
    </row>
    <row r="23" spans="1:24" ht="18" x14ac:dyDescent="0.3">
      <c r="A23" s="15"/>
      <c r="B23" s="71" t="s">
        <v>66</v>
      </c>
      <c r="C23" s="16" t="s">
        <v>220</v>
      </c>
      <c r="D23" s="19">
        <v>4.4000000000000004</v>
      </c>
      <c r="E23" s="19"/>
      <c r="F23" s="19"/>
      <c r="G23" s="18"/>
      <c r="H23" s="18"/>
      <c r="I23" s="18"/>
      <c r="J23" s="18"/>
      <c r="K23" s="18"/>
      <c r="L23" s="20"/>
      <c r="M23" s="18"/>
      <c r="N23" s="18"/>
      <c r="O23" s="19"/>
      <c r="P23" s="19"/>
      <c r="Q23" s="18"/>
      <c r="R23" s="18"/>
      <c r="S23" s="19"/>
      <c r="T23" s="19"/>
      <c r="U23" s="18"/>
      <c r="V23" s="19"/>
      <c r="W23" s="19"/>
      <c r="X23" s="2"/>
    </row>
    <row r="24" spans="1:24" ht="18" x14ac:dyDescent="0.3">
      <c r="A24" s="15"/>
      <c r="B24" s="72" t="s">
        <v>31</v>
      </c>
      <c r="C24" s="16" t="s">
        <v>221</v>
      </c>
      <c r="D24" s="19">
        <v>0.3</v>
      </c>
      <c r="E24" s="19"/>
      <c r="F24" s="19"/>
      <c r="G24" s="18"/>
      <c r="H24" s="18"/>
      <c r="I24" s="18"/>
      <c r="J24" s="18"/>
      <c r="K24" s="18"/>
      <c r="L24" s="19"/>
      <c r="M24" s="18"/>
      <c r="N24" s="18"/>
      <c r="O24" s="19"/>
      <c r="P24" s="19"/>
      <c r="Q24" s="18"/>
      <c r="R24" s="18"/>
      <c r="S24" s="19"/>
      <c r="T24" s="19"/>
      <c r="U24" s="18"/>
      <c r="V24" s="19"/>
      <c r="W24" s="19"/>
      <c r="X24" s="2"/>
    </row>
    <row r="25" spans="1:24" ht="18" x14ac:dyDescent="0.3">
      <c r="A25" s="15"/>
      <c r="B25" s="72" t="s">
        <v>49</v>
      </c>
      <c r="C25" s="16" t="s">
        <v>59</v>
      </c>
      <c r="D25" s="19">
        <v>12</v>
      </c>
      <c r="E25" s="19"/>
      <c r="F25" s="19"/>
      <c r="G25" s="18"/>
      <c r="H25" s="18"/>
      <c r="I25" s="18"/>
      <c r="J25" s="18"/>
      <c r="K25" s="18"/>
      <c r="L25" s="19"/>
      <c r="M25" s="18"/>
      <c r="N25" s="18"/>
      <c r="O25" s="19"/>
      <c r="P25" s="19"/>
      <c r="Q25" s="18"/>
      <c r="R25" s="18"/>
      <c r="S25" s="19"/>
      <c r="T25" s="19"/>
      <c r="U25" s="18"/>
      <c r="V25" s="19"/>
      <c r="W25" s="19"/>
      <c r="X25" s="2"/>
    </row>
    <row r="26" spans="1:24" ht="17.399999999999999" x14ac:dyDescent="0.3">
      <c r="A26" s="15" t="s">
        <v>223</v>
      </c>
      <c r="B26" s="76" t="s">
        <v>222</v>
      </c>
      <c r="C26" s="16"/>
      <c r="D26" s="19"/>
      <c r="E26" s="20">
        <v>200</v>
      </c>
      <c r="F26" s="20">
        <v>0.3</v>
      </c>
      <c r="G26" s="24">
        <v>0</v>
      </c>
      <c r="H26" s="24">
        <v>6.7</v>
      </c>
      <c r="I26" s="24">
        <v>27.9</v>
      </c>
      <c r="J26" s="24">
        <v>0</v>
      </c>
      <c r="K26" s="24">
        <v>1.1599999999999999</v>
      </c>
      <c r="L26" s="23">
        <v>0</v>
      </c>
      <c r="M26" s="24">
        <v>0.01</v>
      </c>
      <c r="N26" s="24">
        <v>0.38</v>
      </c>
      <c r="O26" s="20">
        <v>30.2</v>
      </c>
      <c r="P26" s="20">
        <v>1.3</v>
      </c>
      <c r="Q26" s="24">
        <v>6.9</v>
      </c>
      <c r="R26" s="24">
        <v>4.5999999999999996</v>
      </c>
      <c r="S26" s="20">
        <v>8.5</v>
      </c>
      <c r="T26" s="20">
        <v>0.77</v>
      </c>
      <c r="U26" s="24">
        <v>0</v>
      </c>
      <c r="V26" s="20">
        <v>0.02</v>
      </c>
      <c r="W26" s="106">
        <v>0.7</v>
      </c>
      <c r="X26" s="2"/>
    </row>
    <row r="27" spans="1:24" ht="18" x14ac:dyDescent="0.3">
      <c r="A27" s="15"/>
      <c r="B27" s="71" t="s">
        <v>224</v>
      </c>
      <c r="C27" s="21" t="s">
        <v>36</v>
      </c>
      <c r="D27" s="17">
        <v>7</v>
      </c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2"/>
    </row>
    <row r="28" spans="1:24" ht="18" x14ac:dyDescent="0.35">
      <c r="A28" s="34"/>
      <c r="B28" s="70" t="s">
        <v>159</v>
      </c>
      <c r="C28" s="58" t="s">
        <v>161</v>
      </c>
      <c r="D28" s="78">
        <v>1</v>
      </c>
      <c r="E28" s="59"/>
      <c r="F28" s="78"/>
      <c r="G28" s="79"/>
      <c r="H28" s="79"/>
      <c r="I28" s="79"/>
      <c r="J28" s="79"/>
      <c r="K28" s="79"/>
      <c r="L28" s="19"/>
      <c r="M28" s="79"/>
      <c r="N28" s="79"/>
      <c r="O28" s="17"/>
      <c r="P28" s="17"/>
      <c r="Q28" s="79"/>
      <c r="R28" s="79"/>
      <c r="S28" s="23"/>
      <c r="T28" s="23"/>
      <c r="U28" s="60"/>
      <c r="V28" s="23"/>
      <c r="W28" s="23"/>
      <c r="X28" s="2"/>
    </row>
    <row r="29" spans="1:24" ht="19.5" customHeight="1" x14ac:dyDescent="0.35">
      <c r="A29" s="15"/>
      <c r="B29" s="74" t="s">
        <v>67</v>
      </c>
      <c r="C29" s="16" t="s">
        <v>110</v>
      </c>
      <c r="D29" s="19">
        <v>7</v>
      </c>
      <c r="E29" s="20"/>
      <c r="F29" s="19"/>
      <c r="G29" s="18"/>
      <c r="H29" s="18"/>
      <c r="I29" s="18"/>
      <c r="J29" s="18"/>
      <c r="K29" s="18"/>
      <c r="L29" s="19"/>
      <c r="M29" s="18"/>
      <c r="N29" s="18"/>
      <c r="O29" s="19"/>
      <c r="P29" s="19"/>
      <c r="Q29" s="18"/>
      <c r="R29" s="18"/>
      <c r="S29" s="20"/>
      <c r="T29" s="20"/>
      <c r="U29" s="24"/>
      <c r="V29" s="20"/>
      <c r="W29" s="20"/>
      <c r="X29" s="2"/>
    </row>
    <row r="30" spans="1:24" ht="18" x14ac:dyDescent="0.3">
      <c r="A30" s="15"/>
      <c r="B30" s="72" t="s">
        <v>49</v>
      </c>
      <c r="C30" s="16" t="s">
        <v>225</v>
      </c>
      <c r="D30" s="19">
        <v>195</v>
      </c>
      <c r="E30" s="19"/>
      <c r="F30" s="19"/>
      <c r="G30" s="18"/>
      <c r="H30" s="18"/>
      <c r="I30" s="18"/>
      <c r="J30" s="18"/>
      <c r="K30" s="18"/>
      <c r="L30" s="19"/>
      <c r="M30" s="18"/>
      <c r="N30" s="18"/>
      <c r="O30" s="19"/>
      <c r="P30" s="19"/>
      <c r="Q30" s="18"/>
      <c r="R30" s="18"/>
      <c r="S30" s="19"/>
      <c r="T30" s="19"/>
      <c r="U30" s="18"/>
      <c r="V30" s="19"/>
      <c r="W30" s="19"/>
      <c r="X30" s="2"/>
    </row>
    <row r="31" spans="1:24" ht="18" x14ac:dyDescent="0.3">
      <c r="A31" s="86" t="s">
        <v>227</v>
      </c>
      <c r="B31" s="73" t="s">
        <v>226</v>
      </c>
      <c r="C31" s="49"/>
      <c r="D31" s="107"/>
      <c r="E31" s="20">
        <v>60</v>
      </c>
      <c r="F31" s="20">
        <v>0.8</v>
      </c>
      <c r="G31" s="24">
        <v>2.7</v>
      </c>
      <c r="H31" s="24">
        <v>4.5999999999999996</v>
      </c>
      <c r="I31" s="24">
        <v>45.6</v>
      </c>
      <c r="J31" s="24">
        <v>0</v>
      </c>
      <c r="K31" s="24">
        <v>2.2799999999999998</v>
      </c>
      <c r="L31" s="20">
        <v>0.01</v>
      </c>
      <c r="M31" s="24">
        <v>0.02</v>
      </c>
      <c r="N31" s="24">
        <v>0.68</v>
      </c>
      <c r="O31" s="20">
        <v>136</v>
      </c>
      <c r="P31" s="20">
        <v>79</v>
      </c>
      <c r="Q31" s="24">
        <v>19</v>
      </c>
      <c r="R31" s="24">
        <v>11</v>
      </c>
      <c r="S31" s="20">
        <v>22</v>
      </c>
      <c r="T31" s="20">
        <v>0.7</v>
      </c>
      <c r="U31" s="24">
        <v>12</v>
      </c>
      <c r="V31" s="20">
        <v>0.35</v>
      </c>
      <c r="W31" s="20">
        <v>11</v>
      </c>
      <c r="X31" s="2"/>
    </row>
    <row r="32" spans="1:24" ht="18" x14ac:dyDescent="0.3">
      <c r="A32" s="15"/>
      <c r="B32" s="72" t="s">
        <v>28</v>
      </c>
      <c r="C32" s="16" t="s">
        <v>228</v>
      </c>
      <c r="D32" s="19">
        <v>57</v>
      </c>
      <c r="E32" s="19"/>
      <c r="F32" s="19">
        <v>7</v>
      </c>
      <c r="G32" s="18">
        <v>8.8000000000000007</v>
      </c>
      <c r="H32" s="18">
        <v>0</v>
      </c>
      <c r="I32" s="18">
        <v>107.5</v>
      </c>
      <c r="J32" s="18">
        <v>0.28999999999999998</v>
      </c>
      <c r="K32" s="18">
        <v>0.21</v>
      </c>
      <c r="L32" s="19">
        <v>0.01</v>
      </c>
      <c r="M32" s="18">
        <v>0.09</v>
      </c>
      <c r="N32" s="18">
        <v>78</v>
      </c>
      <c r="O32" s="19">
        <v>26</v>
      </c>
      <c r="P32" s="19">
        <v>243</v>
      </c>
      <c r="Q32" s="18">
        <v>264</v>
      </c>
      <c r="R32" s="18">
        <v>11</v>
      </c>
      <c r="S32" s="19">
        <v>150</v>
      </c>
      <c r="T32" s="19">
        <v>0.3</v>
      </c>
      <c r="U32" s="18">
        <v>0</v>
      </c>
      <c r="V32" s="19">
        <v>4.3499999999999996</v>
      </c>
      <c r="W32" s="19">
        <v>0</v>
      </c>
      <c r="X32" s="2"/>
    </row>
    <row r="33" spans="1:24" ht="18" x14ac:dyDescent="0.3">
      <c r="A33" s="15"/>
      <c r="B33" s="72" t="s">
        <v>30</v>
      </c>
      <c r="C33" s="16" t="s">
        <v>75</v>
      </c>
      <c r="D33" s="19">
        <v>3</v>
      </c>
      <c r="E33" s="19"/>
      <c r="F33" s="19">
        <v>7</v>
      </c>
      <c r="G33" s="18">
        <v>8.8000000000000007</v>
      </c>
      <c r="H33" s="18">
        <v>0</v>
      </c>
      <c r="I33" s="18">
        <v>107.5</v>
      </c>
      <c r="J33" s="18">
        <v>0.28999999999999998</v>
      </c>
      <c r="K33" s="18">
        <v>0.21</v>
      </c>
      <c r="L33" s="19">
        <v>0.01</v>
      </c>
      <c r="M33" s="18">
        <v>0.09</v>
      </c>
      <c r="N33" s="18">
        <v>78</v>
      </c>
      <c r="O33" s="19">
        <v>26</v>
      </c>
      <c r="P33" s="19">
        <v>243</v>
      </c>
      <c r="Q33" s="18">
        <v>264</v>
      </c>
      <c r="R33" s="18">
        <v>11</v>
      </c>
      <c r="S33" s="19">
        <v>150</v>
      </c>
      <c r="T33" s="19">
        <v>0.3</v>
      </c>
      <c r="U33" s="18">
        <v>0</v>
      </c>
      <c r="V33" s="19">
        <v>4.3499999999999996</v>
      </c>
      <c r="W33" s="19">
        <v>0</v>
      </c>
      <c r="X33" s="2"/>
    </row>
    <row r="34" spans="1:24" ht="18" x14ac:dyDescent="0.3">
      <c r="A34" s="15"/>
      <c r="B34" s="72" t="s">
        <v>31</v>
      </c>
      <c r="C34" s="16" t="s">
        <v>60</v>
      </c>
      <c r="D34" s="19">
        <v>0.2</v>
      </c>
      <c r="E34" s="19"/>
      <c r="F34" s="19">
        <v>7</v>
      </c>
      <c r="G34" s="18">
        <v>8.8000000000000007</v>
      </c>
      <c r="H34" s="18">
        <v>0</v>
      </c>
      <c r="I34" s="18">
        <v>107.5</v>
      </c>
      <c r="J34" s="18">
        <v>0.28999999999999998</v>
      </c>
      <c r="K34" s="18">
        <v>0.21</v>
      </c>
      <c r="L34" s="19">
        <v>0.01</v>
      </c>
      <c r="M34" s="18">
        <v>0.09</v>
      </c>
      <c r="N34" s="18">
        <v>78</v>
      </c>
      <c r="O34" s="19">
        <v>26</v>
      </c>
      <c r="P34" s="19">
        <v>243</v>
      </c>
      <c r="Q34" s="18">
        <v>264</v>
      </c>
      <c r="R34" s="18">
        <v>11</v>
      </c>
      <c r="S34" s="19">
        <v>150</v>
      </c>
      <c r="T34" s="19">
        <v>0.3</v>
      </c>
      <c r="U34" s="18">
        <v>0</v>
      </c>
      <c r="V34" s="19">
        <v>4.3499999999999996</v>
      </c>
      <c r="W34" s="19">
        <v>0</v>
      </c>
      <c r="X34" s="30"/>
    </row>
    <row r="35" spans="1:24" ht="18" x14ac:dyDescent="0.3">
      <c r="A35" s="86" t="s">
        <v>84</v>
      </c>
      <c r="B35" s="85" t="s">
        <v>85</v>
      </c>
      <c r="C35" s="57"/>
      <c r="D35" s="52"/>
      <c r="E35" s="52">
        <v>25</v>
      </c>
      <c r="F35" s="52">
        <v>1.7</v>
      </c>
      <c r="G35" s="52">
        <v>0.3</v>
      </c>
      <c r="H35" s="52">
        <v>8.4</v>
      </c>
      <c r="I35" s="53">
        <v>42.7</v>
      </c>
      <c r="J35" s="53">
        <v>0</v>
      </c>
      <c r="K35" s="53">
        <v>0</v>
      </c>
      <c r="L35" s="19">
        <v>0.1</v>
      </c>
      <c r="M35" s="53">
        <v>0.04</v>
      </c>
      <c r="N35" s="53">
        <v>0</v>
      </c>
      <c r="O35" s="41">
        <v>0.14000000000000001</v>
      </c>
      <c r="P35" s="41">
        <v>0.47</v>
      </c>
      <c r="Q35" s="53">
        <v>13.8</v>
      </c>
      <c r="R35" s="41">
        <v>19.8</v>
      </c>
      <c r="S35" s="41">
        <v>77.400000000000006</v>
      </c>
      <c r="T35" s="19">
        <v>2.16</v>
      </c>
      <c r="U35" s="18">
        <v>0</v>
      </c>
      <c r="V35" s="18">
        <v>17.28</v>
      </c>
      <c r="W35" s="19">
        <v>0</v>
      </c>
      <c r="X35" s="30"/>
    </row>
    <row r="36" spans="1:24" ht="18" x14ac:dyDescent="0.3">
      <c r="A36" s="86" t="s">
        <v>84</v>
      </c>
      <c r="B36" s="87" t="s">
        <v>57</v>
      </c>
      <c r="C36" s="45"/>
      <c r="D36" s="39"/>
      <c r="E36" s="39">
        <v>45</v>
      </c>
      <c r="F36" s="39">
        <v>3.4</v>
      </c>
      <c r="G36" s="39">
        <v>0.4</v>
      </c>
      <c r="H36" s="39">
        <v>22.1</v>
      </c>
      <c r="I36" s="40">
        <v>105.5</v>
      </c>
      <c r="J36" s="40">
        <v>0</v>
      </c>
      <c r="K36" s="40">
        <v>0</v>
      </c>
      <c r="L36" s="19">
        <v>0.1</v>
      </c>
      <c r="M36" s="40">
        <v>0.04</v>
      </c>
      <c r="N36" s="40">
        <v>0</v>
      </c>
      <c r="O36" s="19">
        <v>0.14000000000000001</v>
      </c>
      <c r="P36" s="19">
        <v>0.47</v>
      </c>
      <c r="Q36" s="40">
        <v>13.8</v>
      </c>
      <c r="R36" s="19">
        <v>19.8</v>
      </c>
      <c r="S36" s="19">
        <v>77.400000000000006</v>
      </c>
      <c r="T36" s="41">
        <v>2.16</v>
      </c>
      <c r="U36" s="48">
        <v>0</v>
      </c>
      <c r="V36" s="41">
        <v>17.28</v>
      </c>
      <c r="W36" s="41">
        <v>0</v>
      </c>
    </row>
    <row r="37" spans="1:24" ht="17.399999999999999" x14ac:dyDescent="0.3">
      <c r="A37" s="15"/>
      <c r="B37" s="73" t="s">
        <v>87</v>
      </c>
      <c r="C37" s="16"/>
      <c r="D37" s="20"/>
      <c r="E37" s="20">
        <f>E36+E35+E31+E26+E17+E12+E10</f>
        <v>620</v>
      </c>
      <c r="F37" s="20">
        <f>F36+F35+F34+F33+F32+F31+F26+F17+F12+F11+F10</f>
        <v>47.800000000000011</v>
      </c>
      <c r="G37" s="20">
        <f>G36+G35+G34+G33+G32+G32+G31+G26+G17+G12+G11+G10</f>
        <v>61.300000000000011</v>
      </c>
      <c r="H37" s="20">
        <f>H36+H35+H34+H31+H26+H16+H11+H10</f>
        <v>50.95</v>
      </c>
      <c r="I37" s="20">
        <f>I36+I35+I34+I31+I26+I33+I32+I17+I12+I16+I11+I10</f>
        <v>1031.25</v>
      </c>
      <c r="J37" s="20">
        <f>J36+J35+J34+J31+J26+J16+J11+J33+J32+J17+J12+J10</f>
        <v>1.24</v>
      </c>
      <c r="K37" s="20">
        <f>K36+K35+K34+K31+K26+K16+K33+K32+K17+K12+K11+K10</f>
        <v>6.07</v>
      </c>
      <c r="L37" s="20">
        <f t="shared" ref="L37:W37" si="0">L36+L35+L34+L33+L32+L31+L26+L17+L12+L11+L10</f>
        <v>0.38000000000000012</v>
      </c>
      <c r="M37" s="20">
        <f t="shared" si="0"/>
        <v>0.56000000000000005</v>
      </c>
      <c r="N37" s="20">
        <f t="shared" si="0"/>
        <v>310.84000000000003</v>
      </c>
      <c r="O37" s="106">
        <f t="shared" si="0"/>
        <v>737.08</v>
      </c>
      <c r="P37" s="106">
        <f t="shared" si="0"/>
        <v>1398.24</v>
      </c>
      <c r="Q37" s="20">
        <f t="shared" si="0"/>
        <v>995.4</v>
      </c>
      <c r="R37" s="20">
        <f t="shared" si="0"/>
        <v>168.4</v>
      </c>
      <c r="S37" s="20">
        <f t="shared" si="0"/>
        <v>966.3</v>
      </c>
      <c r="T37" s="20">
        <f t="shared" si="0"/>
        <v>8.25</v>
      </c>
      <c r="U37" s="20">
        <f t="shared" si="0"/>
        <v>174</v>
      </c>
      <c r="V37" s="20">
        <f t="shared" si="0"/>
        <v>68.31</v>
      </c>
      <c r="W37" s="106">
        <f t="shared" si="0"/>
        <v>642.1</v>
      </c>
    </row>
  </sheetData>
  <mergeCells count="10">
    <mergeCell ref="P6:X6"/>
    <mergeCell ref="H9:M9"/>
    <mergeCell ref="B3:K3"/>
    <mergeCell ref="A6:A7"/>
    <mergeCell ref="B6:B7"/>
    <mergeCell ref="C6:C7"/>
    <mergeCell ref="D6:D7"/>
    <mergeCell ref="E6:E7"/>
    <mergeCell ref="I6:I7"/>
    <mergeCell ref="J6:N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5"/>
  <sheetViews>
    <sheetView topLeftCell="A7" workbookViewId="0">
      <selection activeCell="W29" sqref="W29"/>
    </sheetView>
  </sheetViews>
  <sheetFormatPr defaultRowHeight="14.4" x14ac:dyDescent="0.3"/>
  <cols>
    <col min="1" max="1" width="23.88671875" customWidth="1"/>
    <col min="2" max="2" width="47" customWidth="1"/>
    <col min="4" max="4" width="10.88671875" customWidth="1"/>
    <col min="5" max="5" width="19" customWidth="1"/>
    <col min="7" max="7" width="11.88671875" customWidth="1"/>
    <col min="8" max="8" width="12.109375" customWidth="1"/>
    <col min="9" max="9" width="19.88671875" customWidth="1"/>
  </cols>
  <sheetData>
    <row r="1" spans="1:24" ht="18" x14ac:dyDescent="0.35">
      <c r="A1" s="88" t="s">
        <v>229</v>
      </c>
      <c r="B1" s="89"/>
      <c r="C1" s="70"/>
      <c r="D1" s="70"/>
      <c r="E1" s="70"/>
      <c r="F1" s="70"/>
      <c r="G1" s="70"/>
      <c r="H1" s="70"/>
      <c r="I1" s="70"/>
      <c r="J1" s="70"/>
      <c r="K1" s="70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18" x14ac:dyDescent="0.35">
      <c r="A2" s="88" t="s">
        <v>186</v>
      </c>
      <c r="B2" s="89"/>
      <c r="C2" s="70"/>
      <c r="D2" s="70"/>
      <c r="E2" s="70"/>
      <c r="F2" s="70"/>
      <c r="G2" s="70"/>
      <c r="H2" s="70"/>
      <c r="I2" s="70"/>
      <c r="J2" s="70"/>
      <c r="K2" s="70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18" x14ac:dyDescent="0.3">
      <c r="A3" s="90" t="s">
        <v>90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"/>
      <c r="M3" s="1"/>
      <c r="N3" s="1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ht="18" x14ac:dyDescent="0.3">
      <c r="A4" s="90" t="s">
        <v>91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1"/>
      <c r="M4" s="1"/>
      <c r="N4" s="1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ht="21" x14ac:dyDescent="0.4">
      <c r="A5" s="29"/>
      <c r="B5" s="3"/>
      <c r="C5" s="3"/>
      <c r="D5" s="3"/>
      <c r="E5" s="3"/>
      <c r="F5" s="3"/>
      <c r="G5" s="4"/>
      <c r="H5" s="1"/>
      <c r="I5" s="1"/>
      <c r="J5" s="1"/>
      <c r="K5" s="1"/>
      <c r="L5" s="1"/>
      <c r="M5" s="1"/>
      <c r="N5" s="1"/>
      <c r="O5" s="10"/>
      <c r="P5" s="10"/>
      <c r="Q5" s="10"/>
      <c r="R5" s="10"/>
      <c r="S5" s="10"/>
      <c r="T5" s="10"/>
      <c r="U5" s="10"/>
      <c r="V5" s="10"/>
      <c r="W5" s="10"/>
      <c r="X5" s="10"/>
    </row>
    <row r="6" spans="1:24" ht="17.399999999999999" x14ac:dyDescent="0.3">
      <c r="A6" s="123" t="s">
        <v>10</v>
      </c>
      <c r="B6" s="126" t="s">
        <v>11</v>
      </c>
      <c r="C6" s="128" t="s">
        <v>13</v>
      </c>
      <c r="D6" s="130" t="s">
        <v>14</v>
      </c>
      <c r="E6" s="130" t="s">
        <v>15</v>
      </c>
      <c r="F6" s="54" t="s">
        <v>16</v>
      </c>
      <c r="G6" s="55"/>
      <c r="H6" s="56"/>
      <c r="I6" s="130" t="s">
        <v>19</v>
      </c>
      <c r="J6" s="132" t="s">
        <v>23</v>
      </c>
      <c r="K6" s="133"/>
      <c r="L6" s="133"/>
      <c r="M6" s="133"/>
      <c r="N6" s="134"/>
      <c r="O6" s="93" t="s">
        <v>32</v>
      </c>
      <c r="P6" s="117" t="s">
        <v>71</v>
      </c>
      <c r="Q6" s="118"/>
      <c r="R6" s="118"/>
      <c r="S6" s="118"/>
      <c r="T6" s="118"/>
      <c r="U6" s="118"/>
      <c r="V6" s="118"/>
      <c r="W6" s="118"/>
      <c r="X6" s="119"/>
    </row>
    <row r="7" spans="1:24" ht="21" x14ac:dyDescent="0.3">
      <c r="A7" s="124"/>
      <c r="B7" s="127"/>
      <c r="C7" s="129"/>
      <c r="D7" s="131"/>
      <c r="E7" s="131"/>
      <c r="F7" s="69" t="s">
        <v>17</v>
      </c>
      <c r="G7" s="69" t="s">
        <v>18</v>
      </c>
      <c r="H7" s="69" t="s">
        <v>0</v>
      </c>
      <c r="I7" s="131"/>
      <c r="J7" s="69" t="s">
        <v>33</v>
      </c>
      <c r="K7" s="69" t="s">
        <v>22</v>
      </c>
      <c r="L7" s="9" t="s">
        <v>20</v>
      </c>
      <c r="M7" s="69" t="s">
        <v>21</v>
      </c>
      <c r="N7" s="69" t="s">
        <v>1</v>
      </c>
      <c r="O7" s="69" t="s">
        <v>35</v>
      </c>
      <c r="P7" s="69" t="s">
        <v>34</v>
      </c>
      <c r="Q7" s="69" t="s">
        <v>2</v>
      </c>
      <c r="R7" s="69" t="s">
        <v>4</v>
      </c>
      <c r="S7" s="69" t="s">
        <v>3</v>
      </c>
      <c r="T7" s="69" t="s">
        <v>5</v>
      </c>
      <c r="U7" s="69" t="s">
        <v>39</v>
      </c>
      <c r="V7" s="69" t="s">
        <v>40</v>
      </c>
      <c r="W7" s="69" t="s">
        <v>41</v>
      </c>
      <c r="X7" s="2"/>
    </row>
    <row r="8" spans="1:24" ht="21" x14ac:dyDescent="0.4">
      <c r="A8" s="6">
        <v>1</v>
      </c>
      <c r="B8" s="63">
        <v>2</v>
      </c>
      <c r="C8" s="7">
        <v>3</v>
      </c>
      <c r="D8" s="7">
        <v>4</v>
      </c>
      <c r="E8" s="7">
        <v>5</v>
      </c>
      <c r="F8" s="7">
        <v>6</v>
      </c>
      <c r="G8" s="8">
        <v>7</v>
      </c>
      <c r="H8" s="9">
        <v>8</v>
      </c>
      <c r="I8" s="7">
        <v>9</v>
      </c>
      <c r="J8" s="7">
        <v>10</v>
      </c>
      <c r="K8" s="7">
        <v>11</v>
      </c>
      <c r="L8" s="14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  <c r="U8" s="9">
        <v>21</v>
      </c>
      <c r="V8" s="9">
        <v>22</v>
      </c>
      <c r="W8" s="9">
        <v>23</v>
      </c>
      <c r="X8" s="2"/>
    </row>
    <row r="9" spans="1:24" ht="17.399999999999999" x14ac:dyDescent="0.3">
      <c r="A9" s="11"/>
      <c r="B9" s="73" t="s">
        <v>6</v>
      </c>
      <c r="C9" s="12"/>
      <c r="D9" s="12"/>
      <c r="E9" s="12"/>
      <c r="F9" s="12"/>
      <c r="G9" s="13"/>
      <c r="H9" s="120" t="s">
        <v>230</v>
      </c>
      <c r="I9" s="121"/>
      <c r="J9" s="121"/>
      <c r="K9" s="121"/>
      <c r="L9" s="121"/>
      <c r="M9" s="122"/>
      <c r="N9" s="14"/>
      <c r="O9" s="14"/>
      <c r="P9" s="14"/>
      <c r="Q9" s="14"/>
      <c r="R9" s="14"/>
      <c r="S9" s="14"/>
      <c r="T9" s="14"/>
      <c r="U9" s="14"/>
      <c r="V9" s="14"/>
      <c r="W9" s="14"/>
      <c r="X9" s="2"/>
    </row>
    <row r="10" spans="1:24" ht="17.399999999999999" x14ac:dyDescent="0.3">
      <c r="A10" s="15" t="s">
        <v>232</v>
      </c>
      <c r="B10" s="73" t="s">
        <v>231</v>
      </c>
      <c r="C10" s="16"/>
      <c r="D10" s="26"/>
      <c r="E10" s="65">
        <v>1000</v>
      </c>
      <c r="F10" s="65">
        <v>9</v>
      </c>
      <c r="G10" s="65">
        <v>21.4</v>
      </c>
      <c r="H10" s="24">
        <v>53.3</v>
      </c>
      <c r="I10" s="24">
        <v>441.5</v>
      </c>
      <c r="J10" s="24">
        <v>0</v>
      </c>
      <c r="K10" s="24">
        <v>29.2</v>
      </c>
      <c r="L10" s="66">
        <v>0.24</v>
      </c>
      <c r="M10" s="24">
        <v>0.22</v>
      </c>
      <c r="N10" s="24">
        <v>299</v>
      </c>
      <c r="O10" s="20">
        <v>1700</v>
      </c>
      <c r="P10" s="20">
        <v>531</v>
      </c>
      <c r="Q10" s="24">
        <v>126</v>
      </c>
      <c r="R10" s="24">
        <v>104</v>
      </c>
      <c r="S10" s="20">
        <v>237</v>
      </c>
      <c r="T10" s="20">
        <v>5.03</v>
      </c>
      <c r="U10" s="24">
        <v>88</v>
      </c>
      <c r="V10" s="20">
        <v>2.2000000000000002</v>
      </c>
      <c r="W10" s="20">
        <v>124</v>
      </c>
      <c r="X10" s="2"/>
    </row>
    <row r="11" spans="1:24" ht="18" x14ac:dyDescent="0.3">
      <c r="A11" s="15"/>
      <c r="B11" s="72" t="s">
        <v>28</v>
      </c>
      <c r="C11" s="12">
        <v>243.9</v>
      </c>
      <c r="D11" s="12">
        <v>195.1</v>
      </c>
      <c r="E11" s="101"/>
      <c r="F11" s="101"/>
      <c r="G11" s="102"/>
      <c r="H11" s="66"/>
      <c r="I11" s="66"/>
      <c r="J11" s="66"/>
      <c r="K11" s="66"/>
      <c r="L11" s="20"/>
      <c r="M11" s="20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2"/>
    </row>
    <row r="12" spans="1:24" ht="18" x14ac:dyDescent="0.3">
      <c r="A12" s="15"/>
      <c r="B12" s="72" t="s">
        <v>26</v>
      </c>
      <c r="C12" s="16" t="s">
        <v>233</v>
      </c>
      <c r="D12" s="26">
        <v>195.1</v>
      </c>
      <c r="E12" s="26"/>
      <c r="F12" s="26"/>
      <c r="G12" s="26"/>
      <c r="H12" s="18"/>
      <c r="I12" s="18"/>
      <c r="J12" s="18"/>
      <c r="K12" s="18"/>
      <c r="L12" s="19"/>
      <c r="M12" s="19"/>
      <c r="N12" s="18"/>
      <c r="O12" s="19"/>
      <c r="P12" s="19"/>
      <c r="Q12" s="18"/>
      <c r="R12" s="18"/>
      <c r="S12" s="19"/>
      <c r="T12" s="19"/>
      <c r="U12" s="18"/>
      <c r="V12" s="19"/>
      <c r="W12" s="19"/>
      <c r="X12" s="2"/>
    </row>
    <row r="13" spans="1:24" ht="18" x14ac:dyDescent="0.3">
      <c r="A13" s="15"/>
      <c r="B13" s="72" t="s">
        <v>25</v>
      </c>
      <c r="C13" s="16" t="s">
        <v>234</v>
      </c>
      <c r="D13" s="26">
        <v>39</v>
      </c>
      <c r="E13" s="26"/>
      <c r="F13" s="26"/>
      <c r="G13" s="26"/>
      <c r="H13" s="18"/>
      <c r="I13" s="18"/>
      <c r="J13" s="37"/>
      <c r="K13" s="37"/>
      <c r="L13" s="36"/>
      <c r="M13" s="36"/>
      <c r="N13" s="18"/>
      <c r="O13" s="19"/>
      <c r="P13" s="19"/>
      <c r="Q13" s="18"/>
      <c r="R13" s="18"/>
      <c r="S13" s="19"/>
      <c r="T13" s="19"/>
      <c r="U13" s="18"/>
      <c r="V13" s="19"/>
      <c r="W13" s="19"/>
      <c r="X13" s="2"/>
    </row>
    <row r="14" spans="1:24" ht="18" x14ac:dyDescent="0.3">
      <c r="A14" s="32"/>
      <c r="B14" s="72" t="s">
        <v>27</v>
      </c>
      <c r="C14" s="16" t="s">
        <v>235</v>
      </c>
      <c r="D14" s="26">
        <v>19.5</v>
      </c>
      <c r="E14" s="26"/>
      <c r="F14" s="26"/>
      <c r="G14" s="26"/>
      <c r="H14" s="18"/>
      <c r="I14" s="18"/>
      <c r="J14" s="18"/>
      <c r="K14" s="18"/>
      <c r="L14" s="19"/>
      <c r="M14" s="19"/>
      <c r="N14" s="18"/>
      <c r="O14" s="36"/>
      <c r="P14" s="36"/>
      <c r="Q14" s="18"/>
      <c r="R14" s="18"/>
      <c r="S14" s="36"/>
      <c r="T14" s="36"/>
      <c r="U14" s="18"/>
      <c r="V14" s="36"/>
      <c r="W14" s="36"/>
      <c r="X14" s="2"/>
    </row>
    <row r="15" spans="1:24" ht="18" x14ac:dyDescent="0.3">
      <c r="A15" s="20"/>
      <c r="B15" s="72" t="s">
        <v>65</v>
      </c>
      <c r="C15" s="16" t="s">
        <v>236</v>
      </c>
      <c r="D15" s="19">
        <v>36.1</v>
      </c>
      <c r="E15" s="19"/>
      <c r="F15" s="19"/>
      <c r="G15" s="18"/>
      <c r="H15" s="18"/>
      <c r="I15" s="18"/>
      <c r="J15" s="18"/>
      <c r="K15" s="18"/>
      <c r="L15" s="19"/>
      <c r="M15" s="19"/>
      <c r="N15" s="18"/>
      <c r="O15" s="19"/>
      <c r="P15" s="19"/>
      <c r="Q15" s="18"/>
      <c r="R15" s="18"/>
      <c r="S15" s="19"/>
      <c r="T15" s="19"/>
      <c r="U15" s="18"/>
      <c r="V15" s="19"/>
      <c r="W15" s="19"/>
      <c r="X15" s="2"/>
    </row>
    <row r="16" spans="1:24" ht="18" x14ac:dyDescent="0.3">
      <c r="A16" s="19"/>
      <c r="B16" s="72" t="s">
        <v>173</v>
      </c>
      <c r="C16" s="16" t="s">
        <v>235</v>
      </c>
      <c r="D16" s="19">
        <v>24.4</v>
      </c>
      <c r="E16" s="20"/>
      <c r="F16" s="20"/>
      <c r="G16" s="24"/>
      <c r="H16" s="103"/>
      <c r="I16" s="103"/>
      <c r="J16" s="103"/>
      <c r="K16" s="103"/>
      <c r="L16" s="104"/>
      <c r="M16" s="104"/>
      <c r="N16" s="103"/>
      <c r="O16" s="20"/>
      <c r="P16" s="20"/>
      <c r="Q16" s="103"/>
      <c r="R16" s="103"/>
      <c r="S16" s="20"/>
      <c r="T16" s="20"/>
      <c r="U16" s="103"/>
      <c r="V16" s="20"/>
      <c r="W16" s="106"/>
      <c r="X16" s="27"/>
    </row>
    <row r="17" spans="1:24" ht="18" x14ac:dyDescent="0.3">
      <c r="A17" s="15"/>
      <c r="B17" s="72" t="s">
        <v>30</v>
      </c>
      <c r="C17" s="47" t="s">
        <v>237</v>
      </c>
      <c r="D17" s="42">
        <v>19.5</v>
      </c>
      <c r="E17" s="42"/>
      <c r="F17" s="42"/>
      <c r="G17" s="42"/>
      <c r="H17" s="43"/>
      <c r="I17" s="43"/>
      <c r="J17" s="43"/>
      <c r="K17" s="43"/>
      <c r="L17" s="19"/>
      <c r="M17" s="19"/>
      <c r="N17" s="43"/>
      <c r="O17" s="42"/>
      <c r="P17" s="42"/>
      <c r="Q17" s="43"/>
      <c r="R17" s="43"/>
      <c r="S17" s="42"/>
      <c r="T17" s="42"/>
      <c r="U17" s="43"/>
      <c r="V17" s="42"/>
      <c r="W17" s="42"/>
      <c r="X17" s="2"/>
    </row>
    <row r="18" spans="1:24" ht="18" x14ac:dyDescent="0.3">
      <c r="A18" s="15"/>
      <c r="B18" s="72" t="s">
        <v>174</v>
      </c>
      <c r="C18" s="16" t="s">
        <v>238</v>
      </c>
      <c r="D18" s="19">
        <v>0.05</v>
      </c>
      <c r="E18" s="20"/>
      <c r="F18" s="20"/>
      <c r="G18" s="24"/>
      <c r="H18" s="24"/>
      <c r="I18" s="24"/>
      <c r="J18" s="24"/>
      <c r="K18" s="24"/>
      <c r="L18" s="24"/>
      <c r="M18" s="24"/>
      <c r="N18" s="24"/>
      <c r="O18" s="24"/>
      <c r="P18" s="20"/>
      <c r="Q18" s="24"/>
      <c r="R18" s="24"/>
      <c r="S18" s="24"/>
      <c r="T18" s="20"/>
      <c r="U18" s="24"/>
      <c r="V18" s="24"/>
      <c r="W18" s="20"/>
      <c r="X18" s="33"/>
    </row>
    <row r="19" spans="1:24" ht="18" x14ac:dyDescent="0.35">
      <c r="A19" s="15"/>
      <c r="B19" s="74" t="s">
        <v>31</v>
      </c>
      <c r="C19" s="21" t="s">
        <v>180</v>
      </c>
      <c r="D19" s="19">
        <v>1.5</v>
      </c>
      <c r="E19" s="19"/>
      <c r="F19" s="19"/>
      <c r="G19" s="18"/>
      <c r="H19" s="18"/>
      <c r="I19" s="18"/>
      <c r="J19" s="18"/>
      <c r="K19" s="18"/>
      <c r="L19" s="18"/>
      <c r="M19" s="18"/>
      <c r="N19" s="18"/>
      <c r="O19" s="18"/>
      <c r="P19" s="19"/>
      <c r="Q19" s="18"/>
      <c r="R19" s="18"/>
      <c r="S19" s="18"/>
      <c r="T19" s="19"/>
      <c r="U19" s="18"/>
      <c r="V19" s="18"/>
      <c r="W19" s="19"/>
      <c r="X19" s="2"/>
    </row>
    <row r="20" spans="1:24" ht="18" x14ac:dyDescent="0.3">
      <c r="A20" s="15"/>
      <c r="B20" s="96" t="s">
        <v>49</v>
      </c>
      <c r="C20" s="46">
        <v>682.9</v>
      </c>
      <c r="D20" s="105">
        <v>682.9</v>
      </c>
      <c r="E20" s="67"/>
      <c r="F20" s="67"/>
      <c r="G20" s="67"/>
      <c r="H20" s="24"/>
      <c r="I20" s="24"/>
      <c r="J20" s="24"/>
      <c r="K20" s="24"/>
      <c r="L20" s="20"/>
      <c r="M20" s="68"/>
      <c r="N20" s="24"/>
      <c r="O20" s="24"/>
      <c r="P20" s="20"/>
      <c r="Q20" s="24"/>
      <c r="R20" s="24"/>
      <c r="S20" s="24"/>
      <c r="T20" s="20"/>
      <c r="U20" s="24"/>
      <c r="V20" s="24"/>
      <c r="W20" s="20"/>
      <c r="X20" s="2"/>
    </row>
    <row r="21" spans="1:24" ht="17.399999999999999" x14ac:dyDescent="0.3">
      <c r="A21" s="15" t="s">
        <v>240</v>
      </c>
      <c r="B21" s="112" t="s">
        <v>239</v>
      </c>
      <c r="C21" s="16"/>
      <c r="D21" s="19"/>
      <c r="E21" s="20">
        <v>200</v>
      </c>
      <c r="F21" s="20">
        <v>0.5</v>
      </c>
      <c r="G21" s="24">
        <v>0</v>
      </c>
      <c r="H21" s="24">
        <v>19.8</v>
      </c>
      <c r="I21" s="24">
        <v>81</v>
      </c>
      <c r="J21" s="24">
        <v>0</v>
      </c>
      <c r="K21" s="24">
        <v>0.02</v>
      </c>
      <c r="L21" s="20">
        <v>0</v>
      </c>
      <c r="M21" s="24">
        <v>0</v>
      </c>
      <c r="N21" s="24">
        <v>15</v>
      </c>
      <c r="O21" s="20">
        <v>0.17</v>
      </c>
      <c r="P21" s="20">
        <v>0.05</v>
      </c>
      <c r="Q21" s="24">
        <v>50</v>
      </c>
      <c r="R21" s="24">
        <v>2.1</v>
      </c>
      <c r="S21" s="20">
        <v>4.3</v>
      </c>
      <c r="T21" s="20">
        <v>0.09</v>
      </c>
      <c r="U21" s="24">
        <v>0</v>
      </c>
      <c r="V21" s="20">
        <v>0</v>
      </c>
      <c r="W21" s="20">
        <v>0</v>
      </c>
      <c r="X21" s="2"/>
    </row>
    <row r="22" spans="1:24" ht="18" x14ac:dyDescent="0.3">
      <c r="A22" s="15"/>
      <c r="B22" s="71" t="s">
        <v>241</v>
      </c>
      <c r="C22" s="16" t="s">
        <v>242</v>
      </c>
      <c r="D22" s="19">
        <v>25</v>
      </c>
      <c r="E22" s="19"/>
      <c r="F22" s="19"/>
      <c r="G22" s="18"/>
      <c r="H22" s="18"/>
      <c r="I22" s="18"/>
      <c r="J22" s="18"/>
      <c r="K22" s="18"/>
      <c r="L22" s="20"/>
      <c r="M22" s="18"/>
      <c r="N22" s="18"/>
      <c r="O22" s="19"/>
      <c r="P22" s="19"/>
      <c r="Q22" s="18"/>
      <c r="R22" s="18"/>
      <c r="S22" s="19"/>
      <c r="T22" s="19"/>
      <c r="U22" s="18"/>
      <c r="V22" s="19"/>
      <c r="W22" s="19"/>
      <c r="X22" s="2"/>
    </row>
    <row r="23" spans="1:24" ht="18" x14ac:dyDescent="0.3">
      <c r="A23" s="15"/>
      <c r="B23" s="71" t="s">
        <v>67</v>
      </c>
      <c r="C23" s="16" t="s">
        <v>110</v>
      </c>
      <c r="D23" s="19">
        <v>7</v>
      </c>
      <c r="E23" s="19"/>
      <c r="F23" s="19"/>
      <c r="G23" s="18"/>
      <c r="H23" s="18"/>
      <c r="I23" s="18"/>
      <c r="J23" s="18"/>
      <c r="K23" s="18"/>
      <c r="L23" s="20"/>
      <c r="M23" s="18"/>
      <c r="N23" s="18"/>
      <c r="O23" s="19"/>
      <c r="P23" s="19"/>
      <c r="Q23" s="18"/>
      <c r="R23" s="18"/>
      <c r="S23" s="19"/>
      <c r="T23" s="19"/>
      <c r="U23" s="18"/>
      <c r="V23" s="19"/>
      <c r="W23" s="19"/>
      <c r="X23" s="2"/>
    </row>
    <row r="24" spans="1:24" ht="18" x14ac:dyDescent="0.3">
      <c r="A24" s="15"/>
      <c r="B24" s="71" t="s">
        <v>49</v>
      </c>
      <c r="C24" s="16" t="s">
        <v>243</v>
      </c>
      <c r="D24" s="19">
        <v>190</v>
      </c>
      <c r="E24" s="19"/>
      <c r="F24" s="19"/>
      <c r="G24" s="18"/>
      <c r="H24" s="18"/>
      <c r="I24" s="18"/>
      <c r="J24" s="18"/>
      <c r="K24" s="18"/>
      <c r="L24" s="20"/>
      <c r="M24" s="18"/>
      <c r="N24" s="18"/>
      <c r="O24" s="19"/>
      <c r="P24" s="19"/>
      <c r="Q24" s="18"/>
      <c r="R24" s="18"/>
      <c r="S24" s="19"/>
      <c r="T24" s="19"/>
      <c r="U24" s="18"/>
      <c r="V24" s="19"/>
      <c r="W24" s="19"/>
      <c r="X24" s="2"/>
    </row>
    <row r="25" spans="1:24" ht="17.399999999999999" x14ac:dyDescent="0.3">
      <c r="A25" s="15"/>
      <c r="B25" s="73" t="s">
        <v>202</v>
      </c>
      <c r="C25" s="16"/>
      <c r="D25" s="19"/>
      <c r="E25" s="19">
        <v>80</v>
      </c>
      <c r="F25" s="19"/>
      <c r="G25" s="18"/>
      <c r="H25" s="18"/>
      <c r="I25" s="18"/>
      <c r="J25" s="18"/>
      <c r="K25" s="18"/>
      <c r="L25" s="19"/>
      <c r="M25" s="18"/>
      <c r="N25" s="18"/>
      <c r="O25" s="19"/>
      <c r="P25" s="19"/>
      <c r="Q25" s="18"/>
      <c r="R25" s="18"/>
      <c r="S25" s="19"/>
      <c r="T25" s="19"/>
      <c r="U25" s="18"/>
      <c r="V25" s="19"/>
      <c r="W25" s="19"/>
      <c r="X25" s="2"/>
    </row>
    <row r="26" spans="1:24" ht="18" x14ac:dyDescent="0.3">
      <c r="A26" s="86" t="s">
        <v>84</v>
      </c>
      <c r="B26" s="85" t="s">
        <v>85</v>
      </c>
      <c r="C26" s="57"/>
      <c r="D26" s="52"/>
      <c r="E26" s="52">
        <v>25</v>
      </c>
      <c r="F26" s="52">
        <v>1.7</v>
      </c>
      <c r="G26" s="52">
        <v>0.3</v>
      </c>
      <c r="H26" s="52">
        <v>8.4</v>
      </c>
      <c r="I26" s="53">
        <v>42.7</v>
      </c>
      <c r="J26" s="53">
        <v>0</v>
      </c>
      <c r="K26" s="53">
        <v>0</v>
      </c>
      <c r="L26" s="19">
        <v>0.1</v>
      </c>
      <c r="M26" s="53">
        <v>0.04</v>
      </c>
      <c r="N26" s="53">
        <v>0</v>
      </c>
      <c r="O26" s="41">
        <v>0.14000000000000001</v>
      </c>
      <c r="P26" s="41">
        <v>0.47</v>
      </c>
      <c r="Q26" s="53">
        <v>13.8</v>
      </c>
      <c r="R26" s="41">
        <v>19.8</v>
      </c>
      <c r="S26" s="41">
        <v>77.400000000000006</v>
      </c>
      <c r="T26" s="19">
        <v>2.16</v>
      </c>
      <c r="U26" s="18">
        <v>0</v>
      </c>
      <c r="V26" s="18">
        <v>17.28</v>
      </c>
      <c r="W26" s="19">
        <v>0</v>
      </c>
      <c r="X26" s="2"/>
    </row>
    <row r="27" spans="1:24" ht="18" x14ac:dyDescent="0.3">
      <c r="A27" s="86" t="s">
        <v>84</v>
      </c>
      <c r="B27" s="87" t="s">
        <v>57</v>
      </c>
      <c r="C27" s="45"/>
      <c r="D27" s="39"/>
      <c r="E27" s="39">
        <v>45</v>
      </c>
      <c r="F27" s="39">
        <v>3.4</v>
      </c>
      <c r="G27" s="39">
        <v>0.4</v>
      </c>
      <c r="H27" s="39">
        <v>22.1</v>
      </c>
      <c r="I27" s="40">
        <v>105.5</v>
      </c>
      <c r="J27" s="40">
        <v>0</v>
      </c>
      <c r="K27" s="40">
        <v>0</v>
      </c>
      <c r="L27" s="19">
        <v>0.1</v>
      </c>
      <c r="M27" s="40">
        <v>0.04</v>
      </c>
      <c r="N27" s="40">
        <v>0</v>
      </c>
      <c r="O27" s="19">
        <v>0.14000000000000001</v>
      </c>
      <c r="P27" s="19">
        <v>0.47</v>
      </c>
      <c r="Q27" s="40">
        <v>13.8</v>
      </c>
      <c r="R27" s="19">
        <v>19.8</v>
      </c>
      <c r="S27" s="19">
        <v>77.400000000000006</v>
      </c>
      <c r="T27" s="41">
        <v>2.16</v>
      </c>
      <c r="U27" s="48">
        <v>0</v>
      </c>
      <c r="V27" s="41">
        <v>17.28</v>
      </c>
      <c r="W27" s="41">
        <v>0</v>
      </c>
      <c r="X27" s="2"/>
    </row>
    <row r="28" spans="1:24" ht="17.399999999999999" x14ac:dyDescent="0.3">
      <c r="A28" s="15"/>
      <c r="B28" s="73" t="s">
        <v>87</v>
      </c>
      <c r="C28" s="16"/>
      <c r="D28" s="20"/>
      <c r="E28" s="20">
        <f>E27+E26+E25+E21+E10</f>
        <v>1350</v>
      </c>
      <c r="F28" s="20">
        <f>F27+F26+F21+F10</f>
        <v>14.6</v>
      </c>
      <c r="G28" s="20">
        <f>G27+G26+G21+G10</f>
        <v>22.099999999999998</v>
      </c>
      <c r="H28" s="20">
        <f>H27+H26+H21+H10</f>
        <v>103.6</v>
      </c>
      <c r="I28" s="20">
        <f>I27+I21+I10</f>
        <v>628</v>
      </c>
      <c r="J28" s="20">
        <f t="shared" ref="J28:W28" si="0">J27+J26+J21+J10</f>
        <v>0</v>
      </c>
      <c r="K28" s="20">
        <f t="shared" si="0"/>
        <v>29.22</v>
      </c>
      <c r="L28" s="20">
        <f t="shared" si="0"/>
        <v>0.44</v>
      </c>
      <c r="M28" s="20">
        <f t="shared" si="0"/>
        <v>0.3</v>
      </c>
      <c r="N28" s="20">
        <f t="shared" si="0"/>
        <v>314</v>
      </c>
      <c r="O28" s="106">
        <f t="shared" si="0"/>
        <v>1700.45</v>
      </c>
      <c r="P28" s="106">
        <f t="shared" si="0"/>
        <v>531.99</v>
      </c>
      <c r="Q28" s="20">
        <f t="shared" si="0"/>
        <v>203.6</v>
      </c>
      <c r="R28" s="20">
        <f t="shared" si="0"/>
        <v>145.69999999999999</v>
      </c>
      <c r="S28" s="20">
        <f t="shared" si="0"/>
        <v>396.1</v>
      </c>
      <c r="T28" s="20">
        <f t="shared" si="0"/>
        <v>9.4400000000000013</v>
      </c>
      <c r="U28" s="20">
        <f t="shared" si="0"/>
        <v>88</v>
      </c>
      <c r="V28" s="20">
        <f t="shared" si="0"/>
        <v>36.760000000000005</v>
      </c>
      <c r="W28" s="106">
        <f t="shared" si="0"/>
        <v>124</v>
      </c>
      <c r="X28" s="2"/>
    </row>
    <row r="29" spans="1:24" ht="15.6" x14ac:dyDescent="0.3">
      <c r="X29" s="2"/>
    </row>
    <row r="30" spans="1:24" ht="15.6" x14ac:dyDescent="0.3">
      <c r="X30" s="2"/>
    </row>
    <row r="31" spans="1:24" ht="15.6" x14ac:dyDescent="0.3">
      <c r="X31" s="2"/>
    </row>
    <row r="32" spans="1:24" ht="15.6" x14ac:dyDescent="0.3">
      <c r="X32" s="2"/>
    </row>
    <row r="33" spans="24:24" ht="15.6" x14ac:dyDescent="0.3">
      <c r="X33" s="2"/>
    </row>
    <row r="34" spans="24:24" ht="15.6" x14ac:dyDescent="0.3">
      <c r="X34" s="30"/>
    </row>
    <row r="35" spans="24:24" ht="15.6" x14ac:dyDescent="0.3">
      <c r="X35" s="30"/>
    </row>
  </sheetData>
  <mergeCells count="10">
    <mergeCell ref="P6:X6"/>
    <mergeCell ref="H9:M9"/>
    <mergeCell ref="B3:K3"/>
    <mergeCell ref="A6:A7"/>
    <mergeCell ref="B6:B7"/>
    <mergeCell ref="C6:C7"/>
    <mergeCell ref="D6:D7"/>
    <mergeCell ref="E6:E7"/>
    <mergeCell ref="I6:I7"/>
    <mergeCell ref="J6:N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2"/>
  <sheetViews>
    <sheetView topLeftCell="A10" zoomScale="62" zoomScaleNormal="62" workbookViewId="0">
      <selection activeCell="B26" sqref="B26"/>
    </sheetView>
  </sheetViews>
  <sheetFormatPr defaultRowHeight="14.4" x14ac:dyDescent="0.3"/>
  <cols>
    <col min="1" max="1" width="23.6640625" customWidth="1"/>
    <col min="2" max="2" width="46.88671875" customWidth="1"/>
    <col min="4" max="4" width="12" customWidth="1"/>
    <col min="5" max="5" width="19.6640625" customWidth="1"/>
    <col min="6" max="6" width="16.33203125" customWidth="1"/>
    <col min="7" max="7" width="12.6640625" customWidth="1"/>
    <col min="8" max="8" width="13.5546875" customWidth="1"/>
    <col min="9" max="9" width="23.6640625" customWidth="1"/>
  </cols>
  <sheetData>
    <row r="1" spans="1:24" ht="18" x14ac:dyDescent="0.35">
      <c r="A1" s="88" t="s">
        <v>138</v>
      </c>
      <c r="B1" s="89"/>
      <c r="C1" s="70"/>
      <c r="D1" s="70"/>
      <c r="E1" s="70"/>
      <c r="F1" s="70"/>
      <c r="G1" s="70"/>
      <c r="H1" s="70"/>
      <c r="I1" s="70"/>
      <c r="J1" s="70"/>
      <c r="K1" s="70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18" x14ac:dyDescent="0.35">
      <c r="A2" s="88" t="s">
        <v>186</v>
      </c>
      <c r="B2" s="89"/>
      <c r="C2" s="70"/>
      <c r="D2" s="70"/>
      <c r="E2" s="70"/>
      <c r="F2" s="70"/>
      <c r="G2" s="70"/>
      <c r="H2" s="70"/>
      <c r="I2" s="70"/>
      <c r="J2" s="70"/>
      <c r="K2" s="70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18" x14ac:dyDescent="0.3">
      <c r="A3" s="90" t="s">
        <v>90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"/>
      <c r="M3" s="1"/>
      <c r="N3" s="1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ht="18" x14ac:dyDescent="0.3">
      <c r="A4" s="90" t="s">
        <v>91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"/>
      <c r="M4" s="1"/>
      <c r="N4" s="1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ht="21" x14ac:dyDescent="0.4">
      <c r="A5" s="29"/>
      <c r="B5" s="3"/>
      <c r="C5" s="3"/>
      <c r="D5" s="3"/>
      <c r="E5" s="3"/>
      <c r="F5" s="3"/>
      <c r="G5" s="4"/>
      <c r="H5" s="1"/>
      <c r="I5" s="1"/>
      <c r="J5" s="1"/>
      <c r="K5" s="1"/>
      <c r="L5" s="1"/>
      <c r="M5" s="1"/>
      <c r="N5" s="1"/>
      <c r="O5" s="10"/>
      <c r="P5" s="10"/>
      <c r="Q5" s="10"/>
      <c r="R5" s="10"/>
      <c r="S5" s="10"/>
      <c r="T5" s="10"/>
      <c r="U5" s="10"/>
      <c r="V5" s="10"/>
      <c r="W5" s="10"/>
      <c r="X5" s="10"/>
    </row>
    <row r="6" spans="1:24" ht="17.399999999999999" x14ac:dyDescent="0.3">
      <c r="A6" s="123" t="s">
        <v>10</v>
      </c>
      <c r="B6" s="126" t="s">
        <v>11</v>
      </c>
      <c r="C6" s="128" t="s">
        <v>13</v>
      </c>
      <c r="D6" s="130" t="s">
        <v>14</v>
      </c>
      <c r="E6" s="130" t="s">
        <v>15</v>
      </c>
      <c r="F6" s="54" t="s">
        <v>16</v>
      </c>
      <c r="G6" s="55"/>
      <c r="H6" s="56"/>
      <c r="I6" s="130" t="s">
        <v>19</v>
      </c>
      <c r="J6" s="132" t="s">
        <v>23</v>
      </c>
      <c r="K6" s="133"/>
      <c r="L6" s="133"/>
      <c r="M6" s="133"/>
      <c r="N6" s="134"/>
      <c r="O6" s="99" t="s">
        <v>32</v>
      </c>
      <c r="P6" s="117" t="s">
        <v>71</v>
      </c>
      <c r="Q6" s="118"/>
      <c r="R6" s="118"/>
      <c r="S6" s="118"/>
      <c r="T6" s="118"/>
      <c r="U6" s="118"/>
      <c r="V6" s="118"/>
      <c r="W6" s="118"/>
      <c r="X6" s="119"/>
    </row>
    <row r="7" spans="1:24" ht="21" x14ac:dyDescent="0.3">
      <c r="A7" s="124"/>
      <c r="B7" s="127"/>
      <c r="C7" s="129"/>
      <c r="D7" s="131"/>
      <c r="E7" s="131"/>
      <c r="F7" s="69" t="s">
        <v>17</v>
      </c>
      <c r="G7" s="69" t="s">
        <v>18</v>
      </c>
      <c r="H7" s="69" t="s">
        <v>0</v>
      </c>
      <c r="I7" s="131"/>
      <c r="J7" s="69" t="s">
        <v>33</v>
      </c>
      <c r="K7" s="69" t="s">
        <v>22</v>
      </c>
      <c r="L7" s="9" t="s">
        <v>20</v>
      </c>
      <c r="M7" s="69" t="s">
        <v>21</v>
      </c>
      <c r="N7" s="69" t="s">
        <v>1</v>
      </c>
      <c r="O7" s="69" t="s">
        <v>35</v>
      </c>
      <c r="P7" s="69" t="s">
        <v>34</v>
      </c>
      <c r="Q7" s="69" t="s">
        <v>2</v>
      </c>
      <c r="R7" s="69" t="s">
        <v>4</v>
      </c>
      <c r="S7" s="69" t="s">
        <v>3</v>
      </c>
      <c r="T7" s="69" t="s">
        <v>5</v>
      </c>
      <c r="U7" s="69" t="s">
        <v>39</v>
      </c>
      <c r="V7" s="69" t="s">
        <v>40</v>
      </c>
      <c r="W7" s="69" t="s">
        <v>41</v>
      </c>
      <c r="X7" s="2"/>
    </row>
    <row r="8" spans="1:24" ht="21" x14ac:dyDescent="0.4">
      <c r="A8" s="6">
        <v>1</v>
      </c>
      <c r="B8" s="63">
        <v>2</v>
      </c>
      <c r="C8" s="7">
        <v>3</v>
      </c>
      <c r="D8" s="7">
        <v>4</v>
      </c>
      <c r="E8" s="7">
        <v>5</v>
      </c>
      <c r="F8" s="7">
        <v>6</v>
      </c>
      <c r="G8" s="8">
        <v>7</v>
      </c>
      <c r="H8" s="9">
        <v>8</v>
      </c>
      <c r="I8" s="7">
        <v>9</v>
      </c>
      <c r="J8" s="7">
        <v>10</v>
      </c>
      <c r="K8" s="7">
        <v>11</v>
      </c>
      <c r="L8" s="14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  <c r="U8" s="9">
        <v>21</v>
      </c>
      <c r="V8" s="9">
        <v>22</v>
      </c>
      <c r="W8" s="9">
        <v>23</v>
      </c>
      <c r="X8" s="2"/>
    </row>
    <row r="9" spans="1:24" ht="17.399999999999999" x14ac:dyDescent="0.3">
      <c r="A9" s="11"/>
      <c r="B9" s="73" t="s">
        <v>6</v>
      </c>
      <c r="C9" s="12"/>
      <c r="D9" s="12"/>
      <c r="E9" s="12"/>
      <c r="F9" s="12"/>
      <c r="G9" s="13"/>
      <c r="H9" s="120" t="s">
        <v>244</v>
      </c>
      <c r="I9" s="121"/>
      <c r="J9" s="121"/>
      <c r="K9" s="121"/>
      <c r="L9" s="121"/>
      <c r="M9" s="122"/>
      <c r="N9" s="14"/>
      <c r="O9" s="14"/>
      <c r="P9" s="14"/>
      <c r="Q9" s="14"/>
      <c r="R9" s="14"/>
      <c r="S9" s="14"/>
      <c r="T9" s="14"/>
      <c r="U9" s="14"/>
      <c r="V9" s="14"/>
      <c r="W9" s="14"/>
      <c r="X9" s="2"/>
    </row>
    <row r="10" spans="1:24" ht="34.799999999999997" x14ac:dyDescent="0.3">
      <c r="A10" s="15" t="s">
        <v>246</v>
      </c>
      <c r="B10" s="73" t="s">
        <v>245</v>
      </c>
      <c r="C10" s="16"/>
      <c r="D10" s="26"/>
      <c r="E10" s="65">
        <v>60</v>
      </c>
      <c r="F10" s="65">
        <v>1</v>
      </c>
      <c r="G10" s="65">
        <v>6.1</v>
      </c>
      <c r="H10" s="24">
        <v>5.8</v>
      </c>
      <c r="I10" s="24">
        <v>81.5</v>
      </c>
      <c r="J10" s="24">
        <v>0</v>
      </c>
      <c r="K10" s="24">
        <v>23.1</v>
      </c>
      <c r="L10" s="66">
        <v>0.02</v>
      </c>
      <c r="M10" s="24">
        <v>0.02</v>
      </c>
      <c r="N10" s="24">
        <v>122</v>
      </c>
      <c r="O10" s="20">
        <v>163</v>
      </c>
      <c r="P10" s="20">
        <v>85</v>
      </c>
      <c r="Q10" s="24">
        <v>27</v>
      </c>
      <c r="R10" s="24">
        <v>10</v>
      </c>
      <c r="S10" s="20">
        <v>19</v>
      </c>
      <c r="T10" s="20">
        <v>0.36</v>
      </c>
      <c r="U10" s="24">
        <v>9.8000000000000007</v>
      </c>
      <c r="V10" s="20">
        <v>0.16</v>
      </c>
      <c r="W10" s="20">
        <v>8.3000000000000007</v>
      </c>
      <c r="X10" s="2"/>
    </row>
    <row r="11" spans="1:24" ht="18" x14ac:dyDescent="0.3">
      <c r="A11" s="15"/>
      <c r="B11" s="72" t="s">
        <v>172</v>
      </c>
      <c r="C11" s="12">
        <v>63</v>
      </c>
      <c r="D11" s="12">
        <v>50.4</v>
      </c>
      <c r="E11" s="101"/>
      <c r="F11" s="101"/>
      <c r="G11" s="102"/>
      <c r="H11" s="66"/>
      <c r="I11" s="66"/>
      <c r="J11" s="66"/>
      <c r="K11" s="66"/>
      <c r="L11" s="20"/>
      <c r="M11" s="20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2"/>
    </row>
    <row r="12" spans="1:24" ht="18" x14ac:dyDescent="0.3">
      <c r="A12" s="15"/>
      <c r="B12" s="72" t="s">
        <v>27</v>
      </c>
      <c r="C12" s="16" t="s">
        <v>36</v>
      </c>
      <c r="D12" s="26">
        <v>6</v>
      </c>
      <c r="E12" s="26"/>
      <c r="F12" s="26"/>
      <c r="G12" s="26"/>
      <c r="H12" s="18"/>
      <c r="I12" s="18"/>
      <c r="J12" s="18"/>
      <c r="K12" s="18"/>
      <c r="L12" s="19"/>
      <c r="M12" s="19"/>
      <c r="N12" s="18"/>
      <c r="O12" s="19"/>
      <c r="P12" s="19"/>
      <c r="Q12" s="18"/>
      <c r="R12" s="18"/>
      <c r="S12" s="19"/>
      <c r="T12" s="19"/>
      <c r="U12" s="18"/>
      <c r="V12" s="19"/>
      <c r="W12" s="19"/>
      <c r="X12" s="2"/>
    </row>
    <row r="13" spans="1:24" ht="18" x14ac:dyDescent="0.3">
      <c r="A13" s="15"/>
      <c r="B13" s="72" t="s">
        <v>30</v>
      </c>
      <c r="C13" s="16" t="s">
        <v>37</v>
      </c>
      <c r="D13" s="26">
        <v>6</v>
      </c>
      <c r="E13" s="26"/>
      <c r="F13" s="26"/>
      <c r="G13" s="26"/>
      <c r="H13" s="18"/>
      <c r="I13" s="18"/>
      <c r="J13" s="37"/>
      <c r="K13" s="37"/>
      <c r="L13" s="36"/>
      <c r="M13" s="36"/>
      <c r="N13" s="18"/>
      <c r="O13" s="19"/>
      <c r="P13" s="19"/>
      <c r="Q13" s="18"/>
      <c r="R13" s="18"/>
      <c r="S13" s="19"/>
      <c r="T13" s="19"/>
      <c r="U13" s="18"/>
      <c r="V13" s="19"/>
      <c r="W13" s="19"/>
      <c r="X13" s="2"/>
    </row>
    <row r="14" spans="1:24" ht="18" x14ac:dyDescent="0.3">
      <c r="A14" s="32"/>
      <c r="B14" s="72" t="s">
        <v>67</v>
      </c>
      <c r="C14" s="16" t="s">
        <v>75</v>
      </c>
      <c r="D14" s="26">
        <v>3</v>
      </c>
      <c r="E14" s="26"/>
      <c r="F14" s="26"/>
      <c r="G14" s="26"/>
      <c r="H14" s="18"/>
      <c r="I14" s="18"/>
      <c r="J14" s="18"/>
      <c r="K14" s="18"/>
      <c r="L14" s="19"/>
      <c r="M14" s="19"/>
      <c r="N14" s="18"/>
      <c r="O14" s="36"/>
      <c r="P14" s="36"/>
      <c r="Q14" s="18"/>
      <c r="R14" s="18"/>
      <c r="S14" s="36"/>
      <c r="T14" s="36"/>
      <c r="U14" s="18"/>
      <c r="V14" s="36"/>
      <c r="W14" s="36"/>
      <c r="X14" s="2"/>
    </row>
    <row r="15" spans="1:24" ht="18" x14ac:dyDescent="0.3">
      <c r="A15" s="20"/>
      <c r="B15" s="72" t="s">
        <v>175</v>
      </c>
      <c r="C15" s="16" t="s">
        <v>38</v>
      </c>
      <c r="D15" s="19">
        <v>0.1</v>
      </c>
      <c r="E15" s="19"/>
      <c r="F15" s="19"/>
      <c r="G15" s="18"/>
      <c r="H15" s="18"/>
      <c r="I15" s="18"/>
      <c r="J15" s="18"/>
      <c r="K15" s="18"/>
      <c r="L15" s="19"/>
      <c r="M15" s="19"/>
      <c r="N15" s="18"/>
      <c r="O15" s="19"/>
      <c r="P15" s="19"/>
      <c r="Q15" s="18"/>
      <c r="R15" s="18"/>
      <c r="S15" s="19"/>
      <c r="T15" s="19"/>
      <c r="U15" s="18"/>
      <c r="V15" s="19"/>
      <c r="W15" s="19"/>
      <c r="X15" s="2"/>
    </row>
    <row r="16" spans="1:24" ht="18" x14ac:dyDescent="0.3">
      <c r="A16" s="19"/>
      <c r="B16" s="72" t="s">
        <v>31</v>
      </c>
      <c r="C16" s="16" t="s">
        <v>60</v>
      </c>
      <c r="D16" s="19">
        <v>0.2</v>
      </c>
      <c r="E16" s="20"/>
      <c r="F16" s="20"/>
      <c r="G16" s="24"/>
      <c r="H16" s="103"/>
      <c r="I16" s="103"/>
      <c r="J16" s="103"/>
      <c r="K16" s="103"/>
      <c r="L16" s="104"/>
      <c r="M16" s="104"/>
      <c r="N16" s="103"/>
      <c r="O16" s="20"/>
      <c r="P16" s="20"/>
      <c r="Q16" s="103"/>
      <c r="R16" s="103"/>
      <c r="S16" s="20"/>
      <c r="T16" s="20"/>
      <c r="U16" s="103"/>
      <c r="V16" s="20"/>
      <c r="W16" s="106"/>
      <c r="X16" s="27"/>
    </row>
    <row r="17" spans="1:24" ht="18" x14ac:dyDescent="0.3">
      <c r="A17" s="15"/>
      <c r="B17" s="72" t="s">
        <v>49</v>
      </c>
      <c r="C17" s="47" t="s">
        <v>75</v>
      </c>
      <c r="D17" s="42">
        <v>3</v>
      </c>
      <c r="E17" s="42"/>
      <c r="F17" s="42"/>
      <c r="G17" s="42"/>
      <c r="H17" s="43"/>
      <c r="I17" s="43"/>
      <c r="J17" s="43"/>
      <c r="K17" s="43"/>
      <c r="L17" s="19"/>
      <c r="M17" s="19"/>
      <c r="N17" s="43"/>
      <c r="O17" s="42"/>
      <c r="P17" s="42"/>
      <c r="Q17" s="43"/>
      <c r="R17" s="43"/>
      <c r="S17" s="42"/>
      <c r="T17" s="42"/>
      <c r="U17" s="43"/>
      <c r="V17" s="42"/>
      <c r="W17" s="42"/>
      <c r="X17" s="2"/>
    </row>
    <row r="18" spans="1:24" ht="17.399999999999999" x14ac:dyDescent="0.3">
      <c r="A18" s="15" t="s">
        <v>144</v>
      </c>
      <c r="B18" s="73" t="s">
        <v>143</v>
      </c>
      <c r="C18" s="12"/>
      <c r="D18" s="12"/>
      <c r="E18" s="101">
        <v>150</v>
      </c>
      <c r="F18" s="101">
        <v>3.2</v>
      </c>
      <c r="G18" s="102">
        <v>5.2</v>
      </c>
      <c r="H18" s="66">
        <v>19.8</v>
      </c>
      <c r="I18" s="66">
        <v>139.4</v>
      </c>
      <c r="J18" s="66">
        <v>0.09</v>
      </c>
      <c r="K18" s="66">
        <v>10.199999999999999</v>
      </c>
      <c r="L18" s="20">
        <v>0.12</v>
      </c>
      <c r="M18" s="20">
        <v>0.11</v>
      </c>
      <c r="N18" s="66">
        <v>23.8</v>
      </c>
      <c r="O18" s="66">
        <v>625</v>
      </c>
      <c r="P18" s="66">
        <v>162</v>
      </c>
      <c r="Q18" s="66">
        <v>39</v>
      </c>
      <c r="R18" s="66">
        <v>28</v>
      </c>
      <c r="S18" s="66">
        <v>84</v>
      </c>
      <c r="T18" s="66">
        <v>1.03</v>
      </c>
      <c r="U18" s="66">
        <v>28</v>
      </c>
      <c r="V18" s="66">
        <v>0.78</v>
      </c>
      <c r="W18" s="66">
        <v>43</v>
      </c>
      <c r="X18" s="33"/>
    </row>
    <row r="19" spans="1:24" ht="18" x14ac:dyDescent="0.3">
      <c r="A19" s="15"/>
      <c r="B19" s="72" t="s">
        <v>26</v>
      </c>
      <c r="C19" s="16" t="s">
        <v>145</v>
      </c>
      <c r="D19" s="26">
        <v>126</v>
      </c>
      <c r="E19" s="26"/>
      <c r="F19" s="26"/>
      <c r="G19" s="26"/>
      <c r="H19" s="18"/>
      <c r="I19" s="18"/>
      <c r="J19" s="18"/>
      <c r="K19" s="18"/>
      <c r="L19" s="19"/>
      <c r="M19" s="19"/>
      <c r="N19" s="18"/>
      <c r="O19" s="19"/>
      <c r="P19" s="19"/>
      <c r="Q19" s="18"/>
      <c r="R19" s="18"/>
      <c r="S19" s="19"/>
      <c r="T19" s="19"/>
      <c r="U19" s="18"/>
      <c r="V19" s="19"/>
      <c r="W19" s="19"/>
      <c r="X19" s="2"/>
    </row>
    <row r="20" spans="1:24" ht="18" x14ac:dyDescent="0.3">
      <c r="A20" s="15"/>
      <c r="B20" s="72" t="s">
        <v>147</v>
      </c>
      <c r="C20" s="16" t="s">
        <v>146</v>
      </c>
      <c r="D20" s="26">
        <v>24</v>
      </c>
      <c r="E20" s="26"/>
      <c r="F20" s="26"/>
      <c r="G20" s="26"/>
      <c r="H20" s="18"/>
      <c r="I20" s="18"/>
      <c r="J20" s="37"/>
      <c r="K20" s="37"/>
      <c r="L20" s="36"/>
      <c r="M20" s="36"/>
      <c r="N20" s="18"/>
      <c r="O20" s="19"/>
      <c r="P20" s="19"/>
      <c r="Q20" s="18"/>
      <c r="R20" s="18"/>
      <c r="S20" s="19"/>
      <c r="T20" s="19"/>
      <c r="U20" s="18"/>
      <c r="V20" s="19"/>
      <c r="W20" s="19"/>
      <c r="X20" s="2"/>
    </row>
    <row r="21" spans="1:24" ht="18" x14ac:dyDescent="0.3">
      <c r="A21" s="32"/>
      <c r="B21" s="72" t="s">
        <v>48</v>
      </c>
      <c r="C21" s="16" t="s">
        <v>51</v>
      </c>
      <c r="D21" s="26">
        <v>6.8</v>
      </c>
      <c r="E21" s="26"/>
      <c r="F21" s="26"/>
      <c r="G21" s="26"/>
      <c r="H21" s="18"/>
      <c r="I21" s="18"/>
      <c r="J21" s="18"/>
      <c r="K21" s="18"/>
      <c r="L21" s="19"/>
      <c r="M21" s="19"/>
      <c r="N21" s="18"/>
      <c r="O21" s="36"/>
      <c r="P21" s="36"/>
      <c r="Q21" s="18"/>
      <c r="R21" s="18"/>
      <c r="S21" s="36"/>
      <c r="T21" s="36"/>
      <c r="U21" s="18"/>
      <c r="V21" s="36"/>
      <c r="W21" s="36"/>
      <c r="X21" s="2"/>
    </row>
    <row r="22" spans="1:24" ht="18" x14ac:dyDescent="0.3">
      <c r="A22" s="20"/>
      <c r="B22" s="72" t="s">
        <v>31</v>
      </c>
      <c r="C22" s="16" t="s">
        <v>52</v>
      </c>
      <c r="D22" s="19">
        <v>0.5</v>
      </c>
      <c r="E22" s="19"/>
      <c r="F22" s="19"/>
      <c r="G22" s="18"/>
      <c r="H22" s="18"/>
      <c r="I22" s="18"/>
      <c r="J22" s="18"/>
      <c r="K22" s="18"/>
      <c r="L22" s="19"/>
      <c r="M22" s="19"/>
      <c r="N22" s="18"/>
      <c r="O22" s="19"/>
      <c r="P22" s="19"/>
      <c r="Q22" s="18"/>
      <c r="R22" s="18"/>
      <c r="S22" s="19"/>
      <c r="T22" s="19"/>
      <c r="U22" s="18"/>
      <c r="V22" s="19"/>
      <c r="W22" s="19"/>
      <c r="X22" s="2"/>
    </row>
    <row r="23" spans="1:24" ht="17.399999999999999" x14ac:dyDescent="0.3">
      <c r="A23" s="19" t="s">
        <v>248</v>
      </c>
      <c r="B23" s="73" t="s">
        <v>247</v>
      </c>
      <c r="C23" s="16"/>
      <c r="D23" s="19"/>
      <c r="E23" s="20">
        <v>100</v>
      </c>
      <c r="F23" s="20">
        <v>2.9</v>
      </c>
      <c r="G23" s="24">
        <v>16.5</v>
      </c>
      <c r="H23" s="103">
        <v>6.6</v>
      </c>
      <c r="I23" s="103">
        <v>186.1</v>
      </c>
      <c r="J23" s="103">
        <v>7.0000000000000007E-2</v>
      </c>
      <c r="K23" s="103">
        <v>0.16</v>
      </c>
      <c r="L23" s="104">
        <v>0.03</v>
      </c>
      <c r="M23" s="104">
        <v>0.08</v>
      </c>
      <c r="N23" s="103">
        <v>77.7</v>
      </c>
      <c r="O23" s="20">
        <v>103</v>
      </c>
      <c r="P23" s="20">
        <v>119</v>
      </c>
      <c r="Q23" s="103">
        <v>80</v>
      </c>
      <c r="R23" s="103">
        <v>8.6</v>
      </c>
      <c r="S23" s="20">
        <v>57</v>
      </c>
      <c r="T23" s="20">
        <v>0.24</v>
      </c>
      <c r="U23" s="103">
        <v>21</v>
      </c>
      <c r="V23" s="20">
        <v>0.65</v>
      </c>
      <c r="W23" s="106">
        <v>15</v>
      </c>
      <c r="X23" s="2"/>
    </row>
    <row r="24" spans="1:24" ht="18" x14ac:dyDescent="0.3">
      <c r="A24" s="15"/>
      <c r="B24" s="72" t="s">
        <v>173</v>
      </c>
      <c r="C24" s="47" t="s">
        <v>8</v>
      </c>
      <c r="D24" s="42">
        <v>100</v>
      </c>
      <c r="E24" s="42"/>
      <c r="F24" s="42"/>
      <c r="G24" s="42"/>
      <c r="H24" s="43"/>
      <c r="I24" s="43"/>
      <c r="J24" s="43"/>
      <c r="K24" s="43"/>
      <c r="L24" s="19"/>
      <c r="M24" s="19"/>
      <c r="N24" s="43"/>
      <c r="O24" s="42"/>
      <c r="P24" s="42"/>
      <c r="Q24" s="43"/>
      <c r="R24" s="43"/>
      <c r="S24" s="42"/>
      <c r="T24" s="42"/>
      <c r="U24" s="43"/>
      <c r="V24" s="42"/>
      <c r="W24" s="42"/>
      <c r="X24" s="2"/>
    </row>
    <row r="25" spans="1:24" ht="18" x14ac:dyDescent="0.3">
      <c r="A25" s="15"/>
      <c r="B25" s="72" t="s">
        <v>66</v>
      </c>
      <c r="C25" s="16" t="s">
        <v>74</v>
      </c>
      <c r="D25" s="19">
        <v>5</v>
      </c>
      <c r="E25" s="20"/>
      <c r="F25" s="20"/>
      <c r="G25" s="24"/>
      <c r="H25" s="24"/>
      <c r="I25" s="24"/>
      <c r="J25" s="24"/>
      <c r="K25" s="24"/>
      <c r="L25" s="24"/>
      <c r="M25" s="24"/>
      <c r="N25" s="24"/>
      <c r="O25" s="24"/>
      <c r="P25" s="20"/>
      <c r="Q25" s="24"/>
      <c r="R25" s="24"/>
      <c r="S25" s="24"/>
      <c r="T25" s="20"/>
      <c r="U25" s="24"/>
      <c r="V25" s="24"/>
      <c r="W25" s="20"/>
      <c r="X25" s="2"/>
    </row>
    <row r="26" spans="1:24" ht="18" x14ac:dyDescent="0.35">
      <c r="A26" s="15"/>
      <c r="B26" s="74" t="s">
        <v>48</v>
      </c>
      <c r="C26" s="21" t="s">
        <v>74</v>
      </c>
      <c r="D26" s="19">
        <v>5</v>
      </c>
      <c r="E26" s="19"/>
      <c r="F26" s="19"/>
      <c r="G26" s="18"/>
      <c r="H26" s="18"/>
      <c r="I26" s="18"/>
      <c r="J26" s="18"/>
      <c r="K26" s="18"/>
      <c r="L26" s="18"/>
      <c r="M26" s="18"/>
      <c r="N26" s="18"/>
      <c r="O26" s="18"/>
      <c r="P26" s="19"/>
      <c r="Q26" s="18"/>
      <c r="R26" s="18"/>
      <c r="S26" s="18"/>
      <c r="T26" s="19"/>
      <c r="U26" s="18"/>
      <c r="V26" s="18"/>
      <c r="W26" s="19"/>
      <c r="X26" s="2"/>
    </row>
    <row r="27" spans="1:24" ht="18" x14ac:dyDescent="0.3">
      <c r="A27" s="15"/>
      <c r="B27" s="96" t="s">
        <v>31</v>
      </c>
      <c r="C27" s="46">
        <v>0.3</v>
      </c>
      <c r="D27" s="105">
        <v>0.3</v>
      </c>
      <c r="E27" s="67"/>
      <c r="F27" s="67"/>
      <c r="G27" s="67"/>
      <c r="H27" s="24"/>
      <c r="I27" s="24"/>
      <c r="J27" s="24"/>
      <c r="K27" s="24"/>
      <c r="L27" s="20"/>
      <c r="M27" s="68"/>
      <c r="N27" s="24"/>
      <c r="O27" s="24"/>
      <c r="P27" s="20"/>
      <c r="Q27" s="24"/>
      <c r="R27" s="24"/>
      <c r="S27" s="24"/>
      <c r="T27" s="20"/>
      <c r="U27" s="24"/>
      <c r="V27" s="24"/>
      <c r="W27" s="20"/>
      <c r="X27" s="2"/>
    </row>
    <row r="28" spans="1:24" ht="17.399999999999999" x14ac:dyDescent="0.3">
      <c r="A28" s="15" t="s">
        <v>250</v>
      </c>
      <c r="B28" s="112" t="s">
        <v>249</v>
      </c>
      <c r="C28" s="16"/>
      <c r="D28" s="19"/>
      <c r="E28" s="20">
        <v>75</v>
      </c>
      <c r="F28" s="20">
        <v>13.7</v>
      </c>
      <c r="G28" s="24">
        <v>13.1</v>
      </c>
      <c r="H28" s="24">
        <v>12.4</v>
      </c>
      <c r="I28" s="24">
        <v>221.3</v>
      </c>
      <c r="J28" s="24">
        <v>7.0000000000000007E-2</v>
      </c>
      <c r="K28" s="24">
        <v>0.09</v>
      </c>
      <c r="L28" s="20">
        <v>0.05</v>
      </c>
      <c r="M28" s="24">
        <v>0.12</v>
      </c>
      <c r="N28" s="24">
        <v>16.600000000000001</v>
      </c>
      <c r="O28" s="20">
        <v>221</v>
      </c>
      <c r="P28" s="20">
        <v>186</v>
      </c>
      <c r="Q28" s="24">
        <v>30</v>
      </c>
      <c r="R28" s="24">
        <v>20</v>
      </c>
      <c r="S28" s="20">
        <v>138</v>
      </c>
      <c r="T28" s="20">
        <v>1.94</v>
      </c>
      <c r="U28" s="24">
        <v>15</v>
      </c>
      <c r="V28" s="20">
        <v>2.95</v>
      </c>
      <c r="W28" s="20">
        <v>46</v>
      </c>
      <c r="X28" s="2"/>
    </row>
    <row r="29" spans="1:24" ht="18" x14ac:dyDescent="0.3">
      <c r="A29" s="15"/>
      <c r="B29" s="71" t="s">
        <v>56</v>
      </c>
      <c r="C29" s="16" t="s">
        <v>252</v>
      </c>
      <c r="D29" s="19">
        <v>64.5</v>
      </c>
      <c r="E29" s="19"/>
      <c r="F29" s="19"/>
      <c r="G29" s="18"/>
      <c r="H29" s="18"/>
      <c r="I29" s="18"/>
      <c r="J29" s="18"/>
      <c r="K29" s="18"/>
      <c r="L29" s="20"/>
      <c r="M29" s="18"/>
      <c r="N29" s="18"/>
      <c r="O29" s="19"/>
      <c r="P29" s="19"/>
      <c r="Q29" s="18"/>
      <c r="R29" s="18"/>
      <c r="S29" s="19"/>
      <c r="T29" s="19"/>
      <c r="U29" s="18"/>
      <c r="V29" s="19"/>
      <c r="W29" s="19"/>
      <c r="X29" s="2"/>
    </row>
    <row r="30" spans="1:24" ht="18" x14ac:dyDescent="0.3">
      <c r="A30" s="15"/>
      <c r="B30" s="71" t="s">
        <v>147</v>
      </c>
      <c r="C30" s="16" t="s">
        <v>253</v>
      </c>
      <c r="D30" s="19">
        <v>17.3</v>
      </c>
      <c r="E30" s="19"/>
      <c r="F30" s="19"/>
      <c r="G30" s="18"/>
      <c r="H30" s="18"/>
      <c r="I30" s="18"/>
      <c r="J30" s="18"/>
      <c r="K30" s="18"/>
      <c r="L30" s="20"/>
      <c r="M30" s="18"/>
      <c r="N30" s="18"/>
      <c r="O30" s="19"/>
      <c r="P30" s="19"/>
      <c r="Q30" s="18"/>
      <c r="R30" s="18"/>
      <c r="S30" s="19"/>
      <c r="T30" s="19"/>
      <c r="U30" s="18"/>
      <c r="V30" s="19"/>
      <c r="W30" s="19"/>
      <c r="X30" s="2"/>
    </row>
    <row r="31" spans="1:24" ht="18" x14ac:dyDescent="0.3">
      <c r="A31" s="15"/>
      <c r="B31" s="72" t="s">
        <v>57</v>
      </c>
      <c r="C31" s="16" t="s">
        <v>254</v>
      </c>
      <c r="D31" s="19">
        <v>14.3</v>
      </c>
      <c r="E31" s="19"/>
      <c r="F31" s="19"/>
      <c r="G31" s="18"/>
      <c r="H31" s="18"/>
      <c r="I31" s="18"/>
      <c r="J31" s="18"/>
      <c r="K31" s="18"/>
      <c r="L31" s="19"/>
      <c r="M31" s="18"/>
      <c r="N31" s="18"/>
      <c r="O31" s="19"/>
      <c r="P31" s="19"/>
      <c r="Q31" s="18"/>
      <c r="R31" s="18"/>
      <c r="S31" s="19"/>
      <c r="T31" s="19"/>
      <c r="U31" s="18"/>
      <c r="V31" s="19"/>
      <c r="W31" s="19"/>
      <c r="X31" s="2"/>
    </row>
    <row r="32" spans="1:24" ht="18" x14ac:dyDescent="0.3">
      <c r="A32" s="15"/>
      <c r="B32" s="72" t="s">
        <v>251</v>
      </c>
      <c r="C32" s="16" t="s">
        <v>255</v>
      </c>
      <c r="D32" s="19">
        <v>8.3000000000000007</v>
      </c>
      <c r="E32" s="19"/>
      <c r="F32" s="19"/>
      <c r="G32" s="18"/>
      <c r="H32" s="18"/>
      <c r="I32" s="18"/>
      <c r="J32" s="18"/>
      <c r="K32" s="18"/>
      <c r="L32" s="19"/>
      <c r="M32" s="18"/>
      <c r="N32" s="18"/>
      <c r="O32" s="19"/>
      <c r="P32" s="19"/>
      <c r="Q32" s="18"/>
      <c r="R32" s="18"/>
      <c r="S32" s="19"/>
      <c r="T32" s="19"/>
      <c r="U32" s="18"/>
      <c r="V32" s="19"/>
      <c r="W32" s="19"/>
      <c r="X32" s="2"/>
    </row>
    <row r="33" spans="1:24" ht="18" x14ac:dyDescent="0.3">
      <c r="A33" s="15"/>
      <c r="B33" s="77" t="s">
        <v>48</v>
      </c>
      <c r="C33" s="16" t="s">
        <v>155</v>
      </c>
      <c r="D33" s="19">
        <v>5.3</v>
      </c>
      <c r="E33" s="20"/>
      <c r="F33" s="20"/>
      <c r="G33" s="24"/>
      <c r="H33" s="24"/>
      <c r="I33" s="24"/>
      <c r="J33" s="24"/>
      <c r="K33" s="24"/>
      <c r="L33" s="23"/>
      <c r="M33" s="24"/>
      <c r="N33" s="24"/>
      <c r="O33" s="20"/>
      <c r="P33" s="20"/>
      <c r="Q33" s="24"/>
      <c r="R33" s="24"/>
      <c r="S33" s="20"/>
      <c r="T33" s="20"/>
      <c r="U33" s="24"/>
      <c r="V33" s="20"/>
      <c r="W33" s="106"/>
      <c r="X33" s="2"/>
    </row>
    <row r="34" spans="1:24" ht="18" x14ac:dyDescent="0.3">
      <c r="A34" s="15"/>
      <c r="B34" s="71" t="s">
        <v>31</v>
      </c>
      <c r="C34" s="21" t="s">
        <v>60</v>
      </c>
      <c r="D34" s="17">
        <v>0.2</v>
      </c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30"/>
    </row>
    <row r="35" spans="1:24" ht="18" x14ac:dyDescent="0.35">
      <c r="A35" s="34"/>
      <c r="B35" s="70" t="s">
        <v>62</v>
      </c>
      <c r="C35" s="58"/>
      <c r="D35" s="59">
        <v>98.8</v>
      </c>
      <c r="E35" s="59"/>
      <c r="F35" s="78"/>
      <c r="G35" s="79"/>
      <c r="H35" s="79"/>
      <c r="I35" s="79"/>
      <c r="J35" s="79"/>
      <c r="K35" s="79"/>
      <c r="L35" s="19"/>
      <c r="M35" s="79"/>
      <c r="N35" s="79"/>
      <c r="O35" s="17"/>
      <c r="P35" s="17"/>
      <c r="Q35" s="79"/>
      <c r="R35" s="79"/>
      <c r="S35" s="23"/>
      <c r="T35" s="23"/>
      <c r="U35" s="60"/>
      <c r="V35" s="23"/>
      <c r="W35" s="23"/>
      <c r="X35" s="30"/>
    </row>
    <row r="36" spans="1:24" ht="17.399999999999999" x14ac:dyDescent="0.3">
      <c r="A36" s="15" t="s">
        <v>257</v>
      </c>
      <c r="B36" s="95" t="s">
        <v>256</v>
      </c>
      <c r="C36" s="16"/>
      <c r="D36" s="19"/>
      <c r="E36" s="20">
        <v>200</v>
      </c>
      <c r="F36" s="20">
        <v>1</v>
      </c>
      <c r="G36" s="24">
        <v>0.1</v>
      </c>
      <c r="H36" s="24">
        <v>15.7</v>
      </c>
      <c r="I36" s="24">
        <v>66.900000000000006</v>
      </c>
      <c r="J36" s="24">
        <v>0</v>
      </c>
      <c r="K36" s="24">
        <v>0.32</v>
      </c>
      <c r="L36" s="20">
        <v>0.01</v>
      </c>
      <c r="M36" s="24">
        <v>0.03</v>
      </c>
      <c r="N36" s="24">
        <v>70</v>
      </c>
      <c r="O36" s="20">
        <v>285</v>
      </c>
      <c r="P36" s="20">
        <v>2.63</v>
      </c>
      <c r="Q36" s="24">
        <v>28</v>
      </c>
      <c r="R36" s="24">
        <v>18</v>
      </c>
      <c r="S36" s="20">
        <v>25</v>
      </c>
      <c r="T36" s="20">
        <v>0.57999999999999996</v>
      </c>
      <c r="U36" s="24">
        <v>0</v>
      </c>
      <c r="V36" s="20">
        <v>0</v>
      </c>
      <c r="W36" s="20">
        <v>0</v>
      </c>
    </row>
    <row r="37" spans="1:24" ht="18" x14ac:dyDescent="0.3">
      <c r="A37" s="15"/>
      <c r="B37" s="72" t="s">
        <v>258</v>
      </c>
      <c r="C37" s="16" t="s">
        <v>135</v>
      </c>
      <c r="D37" s="19">
        <v>20</v>
      </c>
      <c r="E37" s="19"/>
      <c r="F37" s="19"/>
      <c r="G37" s="18"/>
      <c r="H37" s="18"/>
      <c r="I37" s="18"/>
      <c r="J37" s="18"/>
      <c r="K37" s="18"/>
      <c r="L37" s="19"/>
      <c r="M37" s="18"/>
      <c r="N37" s="18"/>
      <c r="O37" s="19"/>
      <c r="P37" s="19"/>
      <c r="Q37" s="18"/>
      <c r="R37" s="18"/>
      <c r="S37" s="19"/>
      <c r="T37" s="19"/>
      <c r="U37" s="18"/>
      <c r="V37" s="19"/>
      <c r="W37" s="19"/>
    </row>
    <row r="38" spans="1:24" ht="18" x14ac:dyDescent="0.3">
      <c r="A38" s="86" t="s">
        <v>164</v>
      </c>
      <c r="B38" s="73" t="s">
        <v>67</v>
      </c>
      <c r="C38" s="49" t="s">
        <v>110</v>
      </c>
      <c r="D38" s="107">
        <v>7</v>
      </c>
      <c r="E38" s="20">
        <v>30</v>
      </c>
      <c r="F38" s="20">
        <v>3.5</v>
      </c>
      <c r="G38" s="24">
        <v>4.4000000000000004</v>
      </c>
      <c r="H38" s="24">
        <v>0</v>
      </c>
      <c r="I38" s="24">
        <v>53.8</v>
      </c>
      <c r="J38" s="18">
        <v>0.15</v>
      </c>
      <c r="K38" s="18">
        <v>0.11</v>
      </c>
      <c r="L38" s="19">
        <v>0.01</v>
      </c>
      <c r="M38" s="18">
        <v>0.05</v>
      </c>
      <c r="N38" s="18">
        <v>39</v>
      </c>
      <c r="O38" s="19">
        <v>13</v>
      </c>
      <c r="P38" s="19">
        <v>122</v>
      </c>
      <c r="Q38" s="18">
        <v>132</v>
      </c>
      <c r="R38" s="18">
        <v>5.3</v>
      </c>
      <c r="S38" s="19">
        <v>75</v>
      </c>
      <c r="T38" s="19">
        <v>0.15</v>
      </c>
      <c r="U38" s="18">
        <v>0</v>
      </c>
      <c r="V38" s="19">
        <v>2.1800000000000002</v>
      </c>
      <c r="W38" s="19">
        <v>0</v>
      </c>
    </row>
    <row r="39" spans="1:24" ht="18" x14ac:dyDescent="0.3">
      <c r="A39" s="15"/>
      <c r="B39" s="72" t="s">
        <v>49</v>
      </c>
      <c r="C39" s="16" t="s">
        <v>111</v>
      </c>
      <c r="D39" s="19">
        <v>202</v>
      </c>
      <c r="E39" s="19"/>
      <c r="F39" s="19">
        <v>7</v>
      </c>
      <c r="G39" s="18">
        <v>8.8000000000000007</v>
      </c>
      <c r="H39" s="18">
        <v>0</v>
      </c>
      <c r="I39" s="18">
        <v>107.5</v>
      </c>
      <c r="J39" s="18">
        <v>0.28999999999999998</v>
      </c>
      <c r="K39" s="18">
        <v>0.21</v>
      </c>
      <c r="L39" s="19">
        <v>0.01</v>
      </c>
      <c r="M39" s="18">
        <v>0.09</v>
      </c>
      <c r="N39" s="18">
        <v>78</v>
      </c>
      <c r="O39" s="19">
        <v>26</v>
      </c>
      <c r="P39" s="19">
        <v>243</v>
      </c>
      <c r="Q39" s="18">
        <v>264</v>
      </c>
      <c r="R39" s="18">
        <v>11</v>
      </c>
      <c r="S39" s="19">
        <v>150</v>
      </c>
      <c r="T39" s="19">
        <v>0.3</v>
      </c>
      <c r="U39" s="18">
        <v>0</v>
      </c>
      <c r="V39" s="19">
        <v>4.3499999999999996</v>
      </c>
      <c r="W39" s="19">
        <v>0</v>
      </c>
    </row>
    <row r="40" spans="1:24" ht="18" x14ac:dyDescent="0.3">
      <c r="A40" s="86" t="s">
        <v>84</v>
      </c>
      <c r="B40" s="85" t="s">
        <v>85</v>
      </c>
      <c r="C40" s="57"/>
      <c r="D40" s="52"/>
      <c r="E40" s="52">
        <v>25</v>
      </c>
      <c r="F40" s="52">
        <v>1.7</v>
      </c>
      <c r="G40" s="52">
        <v>0.3</v>
      </c>
      <c r="H40" s="52">
        <v>8.4</v>
      </c>
      <c r="I40" s="53">
        <v>42.7</v>
      </c>
      <c r="J40" s="53">
        <v>0</v>
      </c>
      <c r="K40" s="53">
        <v>0</v>
      </c>
      <c r="L40" s="19">
        <v>0.1</v>
      </c>
      <c r="M40" s="53">
        <v>0.04</v>
      </c>
      <c r="N40" s="53">
        <v>0</v>
      </c>
      <c r="O40" s="41">
        <v>0.14000000000000001</v>
      </c>
      <c r="P40" s="41">
        <v>0.47</v>
      </c>
      <c r="Q40" s="53">
        <v>13.8</v>
      </c>
      <c r="R40" s="41">
        <v>19.8</v>
      </c>
      <c r="S40" s="41">
        <v>77.400000000000006</v>
      </c>
      <c r="T40" s="19">
        <v>2.16</v>
      </c>
      <c r="U40" s="18">
        <v>0</v>
      </c>
      <c r="V40" s="18">
        <v>17.28</v>
      </c>
      <c r="W40" s="19">
        <v>0</v>
      </c>
    </row>
    <row r="41" spans="1:24" ht="18" x14ac:dyDescent="0.3">
      <c r="A41" s="86" t="s">
        <v>84</v>
      </c>
      <c r="B41" s="87" t="s">
        <v>57</v>
      </c>
      <c r="C41" s="45"/>
      <c r="D41" s="39"/>
      <c r="E41" s="39">
        <v>45</v>
      </c>
      <c r="F41" s="39">
        <v>3.4</v>
      </c>
      <c r="G41" s="39">
        <v>0.4</v>
      </c>
      <c r="H41" s="39">
        <v>22.1</v>
      </c>
      <c r="I41" s="40">
        <v>105.5</v>
      </c>
      <c r="J41" s="40">
        <v>0</v>
      </c>
      <c r="K41" s="40">
        <v>0</v>
      </c>
      <c r="L41" s="19">
        <v>0.1</v>
      </c>
      <c r="M41" s="40">
        <v>0.04</v>
      </c>
      <c r="N41" s="40">
        <v>0</v>
      </c>
      <c r="O41" s="19">
        <v>0.14000000000000001</v>
      </c>
      <c r="P41" s="19">
        <v>0.47</v>
      </c>
      <c r="Q41" s="40">
        <v>13.8</v>
      </c>
      <c r="R41" s="19">
        <v>19.8</v>
      </c>
      <c r="S41" s="19">
        <v>77.400000000000006</v>
      </c>
      <c r="T41" s="41">
        <v>2.16</v>
      </c>
      <c r="U41" s="48">
        <v>0</v>
      </c>
      <c r="V41" s="41">
        <v>17.28</v>
      </c>
      <c r="W41" s="41">
        <v>0</v>
      </c>
    </row>
    <row r="42" spans="1:24" ht="17.399999999999999" x14ac:dyDescent="0.3">
      <c r="A42" s="15"/>
      <c r="B42" s="73" t="s">
        <v>87</v>
      </c>
      <c r="C42" s="16"/>
      <c r="D42" s="20"/>
      <c r="E42" s="20">
        <f>E41+E40+E38+E36+E28+E23+E18+E10</f>
        <v>685</v>
      </c>
      <c r="F42" s="20">
        <f>F41+F40+F39+F38+F36+F28+F23+F18+F10</f>
        <v>37.400000000000006</v>
      </c>
      <c r="G42" s="20">
        <f>G41+G40+G39+G38+G36+G28+G23+G18+G10</f>
        <v>54.900000000000006</v>
      </c>
      <c r="H42" s="20">
        <f>H41+H40+H39+H38+H36+H28+H23+H18+E42+H10</f>
        <v>775.8</v>
      </c>
      <c r="I42" s="20">
        <f t="shared" ref="I42:W42" si="0">I41+I40+I39+I38+I36+I28+I23+I18+I10</f>
        <v>1004.7</v>
      </c>
      <c r="J42" s="20">
        <f t="shared" si="0"/>
        <v>0.67</v>
      </c>
      <c r="K42" s="20">
        <f t="shared" si="0"/>
        <v>34.19</v>
      </c>
      <c r="L42" s="20">
        <f t="shared" si="0"/>
        <v>0.45000000000000007</v>
      </c>
      <c r="M42" s="20">
        <f t="shared" si="0"/>
        <v>0.58000000000000007</v>
      </c>
      <c r="N42" s="20">
        <f t="shared" si="0"/>
        <v>427.1</v>
      </c>
      <c r="O42" s="106">
        <f t="shared" si="0"/>
        <v>1436.28</v>
      </c>
      <c r="P42" s="106">
        <f t="shared" si="0"/>
        <v>920.56999999999994</v>
      </c>
      <c r="Q42" s="20">
        <f t="shared" si="0"/>
        <v>627.6</v>
      </c>
      <c r="R42" s="20">
        <f t="shared" si="0"/>
        <v>140.5</v>
      </c>
      <c r="S42" s="20">
        <f t="shared" si="0"/>
        <v>702.8</v>
      </c>
      <c r="T42" s="20">
        <f t="shared" si="0"/>
        <v>8.92</v>
      </c>
      <c r="U42" s="20">
        <f t="shared" si="0"/>
        <v>73.8</v>
      </c>
      <c r="V42" s="20">
        <f t="shared" si="0"/>
        <v>45.63</v>
      </c>
      <c r="W42" s="106">
        <f t="shared" si="0"/>
        <v>112.3</v>
      </c>
    </row>
  </sheetData>
  <mergeCells count="10">
    <mergeCell ref="P6:X6"/>
    <mergeCell ref="H9:M9"/>
    <mergeCell ref="B3:K3"/>
    <mergeCell ref="A6:A7"/>
    <mergeCell ref="B6:B7"/>
    <mergeCell ref="C6:C7"/>
    <mergeCell ref="D6:D7"/>
    <mergeCell ref="E6:E7"/>
    <mergeCell ref="I6:I7"/>
    <mergeCell ref="J6:N6"/>
  </mergeCells>
  <pageMargins left="0.7" right="0.7" top="0.75" bottom="0.75" header="0.3" footer="0.3"/>
  <pageSetup paperSize="9" orientation="portrait" r:id="rId1"/>
</worksheet>
</file>

<file path=_xmlsignatures/_rels/origin.sigs.rels><?xml version="1.0" encoding="UTF-8" standalone="yes"?>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Type="http://www.w3.org/2000/09/xmldsig#Object" URI="#idPackageObject">
      <DigestMethod Algorithm="http://www.w3.org/2000/09/xmldsig#sha1"/>
      <DigestValue>cgBV2uV836LH5kJjSVoFwWsXS90=</DigestValue>
    </Reference>
    <Reference Type="http://www.w3.org/2000/09/xmldsig#Object" URI="#idOfficeObject">
      <DigestMethod Algorithm="http://www.w3.org/2000/09/xmldsig#sha1"/>
      <DigestValue>qHaQ7908NIwzGU7HYBA+z0wQ+Vo=</DigestValue>
    </Reference>
  </SignedInfo>
  <SignatureValue>Uj28I3K1CuiWNle/mnU8DiPDKUmW6jc9yyKs4WSpyU5y9uR8ClQx+2F11BxT5Upq6fW+pwzCbkb8zJPvweAM9gHejW3ZdvSV0099Q4Xsf0xFxxA1jaUYHgFHY10ZNlGQnjMyK2cgZW7uZUk+IA/VboZ6ofFsMxrP7etXu0eapZQLHyuwyzuV1vKQdEBKCqx/cbaEox5xzKbvzuP6C1SNzCLAKVxo05fE/UQCWMQVZg4YMj2xnKlonFMJS51KgFc22M35NwYl1HybfBwznQQ2oo03mXVPQdqAaA5b4B98chHOceS+zGoFCCihXV0F5DSWQBjNT0aFrErj57mR1kSccnosIZesM9X+XuOn8ban6TX+SLUOmvGRNhDfjm44JLT8xaF/5qw80Vaxr9/HtYD58qMSgVa29cr9DmDUUbj3GN9jSkRFmKWjy5Q7PPjspNTnxw37K7y8+sXqngG7XvcFRXrymkbEyD7w+1CAopbQ43tZKSlJNIrYAtWYZM5mLedboKomnnw+XlQzmq9JwgXjLQnSGomf+fGWFEzGNmgcZ103jw7SlV5/jb79vEaaW5HBx0N30uYIImYkLfrkD8Ta/VX1OV5G4YQPPKdPMhRxSEN8VsPRC4Wb8gEAUeuz+mJLQm27+u6pT1njPFXoCKRooGUUlU0xUgGys1AnH0aw+Qk=</SignatureValue>
  <KeyInfo>
    <X509Data>
      <X509Certificate>MIIFmjCCA4ICFH811TyHUl63sXHszmwp+UInZjUyMA0GCSqGSIb3DQEBCwUAMIGQ
MS4wLAYDVQQDDCXRgdCw0LnRgtGL0L7QsdGA0LDQt9C+0LLQsNC90LjRji7RgNGE
MS4wLAYDVQQKDCXRgdCw0LnRgtGL0L7QsdGA0LDQt9C+0LLQsNC90LjRji7RgNGE
MSEwHwYDVQQHDBjQldC60LDRgtC10YDQuNC90LHRg9GA0LMxCzAJBgNVBAYTAlJV
MB4XDTIzMDkxMzEzMDgyMFoXDTI0MDkxMjEzMDgyMFowgYExQTA/BgNVBAMMONCV
0LvRjNGH0LDQvdC40L3QvtCy0LAg0J7QutGB0LDQvdCwINCS0LjQutGC0L7RgNC+
0LLQvdCwMS8wLQYDVQQKDCbQnNCR0J7QoyDCq9CR0LXQu9C+0Y/RgNGB0LrQsNGP
INCh0KjCuzELMAkGA1UEBhMCUlUwggIiMA0GCSqGSIb3DQEBAQUAA4ICDwAwggIK
AoICAQDK7iAEpCXjC/KrdlNA7joyOzLNI2UAEgzugmA4cLEaESkHmQUsQoIklst2
PgoIrVmsxvkAH6BTlp0Q+x/be27bieEO0AEy5t1UBeY3opUFvH4/J+UTQ98Pq1tC
r9GNZ4wRLnPVNgHv5KAHcUMN/wlcwKCJFF0pUl3A1ZB9RFawEjBp8kImami+Uqt5
4DPcWvHRTI256n7W6/AOLQoHzLEzO2ycNR7YAJF0BS+XexrnfRPzPqlKA146CHnH
7RDZmzCX+CgsLExMaUP0nL+FlTZozRxcmIFKG1X1zALG2TjwJSnED6iO4nBOn7Ol
psMBrwHAvtB+oY2CA46TSGe8E/692XV4OLRSRxy6z0iBw/WmSU0bXmXz7UNdjIko
SadRyNAVh5i0Rh4PCi6SAJ397Ry6jq7/lA8xad+KNUwzisICD/GDhoBxgWuOt868
xZG5Mnho+G/uH8SEg65WG8FItl1ErfdDvtKsas3092xvhFiGKc8V+wt69+zeri2P
R8yXjgGSU/+wz/J52GTygqfJUp+m9nAyDe8wzmxbZAsQ6hwejT29yQePTuWCcbwq
im9HCyLJWjtDGnBQ1BHXUbZbDqOhNaxNrmrIL4JvJjX19VjQxmatTjV/hdNrAnlS
F3NBMiA1IIN5m4KYdYsYPBziYxzydWncp4+12oOePIubKchKGwIDAQABMA0GCSqG
SIb3DQEBCwUAA4ICAQC/qC8FMHgeTqhx98pQkOoARrAntOxG4phLKxpeeQhDwQ3h
Tl+q/0cIK6qQeAYpQeQvfYSNnaNoIHccPDuAJVHOo388omdQSn32CunDwg0FPamK
GvYdSMbRpZOOdyBvfgusTt/5hhMBj5IbL9IW46m/Wgi8L1kVLfm1Rx9WpDaXLkzj
ZEKPUbaEFBC+UGUH7EgjtlZzwyZD29cXGJdwU7j5es2+ZAPJeKfbU+pECQHtbozk
dZ52Bq3zf1WxHOy5vG8VVezrtAf1Zzg2u048mMAGpdahKdsKyvAEZhNccQ3xf+0k
oR2lJYl82kNRoDyRQDe7MKJ0/IR6lHbr44nplbP+I8UcwZ1p3ORWoNvllv+xx0nX
V6sCxMQWcBVSLOxc2iiVkcth4CE7UXKz7YheWyyG2TgaMVg/9lkh4Vv/fiVrX4XV
nnnbWDzPH1MoffqyLggWq5+85gxRRUwywqgGlYnml8UBct808u750ggY0LyZlOIk
RN7YjRpPtLuqDb1kvqnzP4oPHhu7P+De5fVoZk7CTbg9dt6Eu40bRsWo91ElLEzD
T78trhQckeKcsIVrCQ8/IFXXmuDIzjjp/mwbFM4SYJmUj4sH5FRQeE9dr1WBakcl
1fudcSVk4Uc+7HTQ0Nj6tiv+seOljQIEgf4YtIr9Igo1k4IRVwzkYFC9CuYn4A==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13"/>
            <mdssi:RelationshipReference SourceId="rId3"/>
            <mdssi:RelationshipReference SourceId="rId7"/>
            <mdssi:RelationshipReference SourceId="rId12"/>
            <mdssi:RelationshipReference SourceId="rId2"/>
            <mdssi:RelationshipReference SourceId="rId1"/>
            <mdssi:RelationshipReference SourceId="rId6"/>
            <mdssi:RelationshipReference SourceId="rId11"/>
            <mdssi:RelationshipReference SourceId="rId5"/>
            <mdssi:RelationshipReference SourceId="rId10"/>
            <mdssi:RelationshipReference SourceId="rId4"/>
            <mdssi:RelationshipReference SourceId="rId9"/>
            <mdssi:RelationshipReference SourceId="rId14"/>
          </Transform>
          <Transform Algorithm="http://www.w3.org/TR/2001/REC-xml-c14n-20010315"/>
        </Transforms>
        <DigestMethod Algorithm="http://www.w3.org/2000/09/xmldsig#sha1"/>
        <DigestValue>JOOQerJLkpl2nXpDroRrGtiX5yw=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10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calcChain.xml?ContentType=application/vnd.openxmlformats-officedocument.spreadsheetml.calcChain+xml">
        <DigestMethod Algorithm="http://www.w3.org/2000/09/xmldsig#sha1"/>
        <DigestValue>0DPs8g5aZXLMq/F92Gy41QluT2U=</DigestValue>
      </Reference>
      <Reference URI="/xl/sharedStrings.xml?ContentType=application/vnd.openxmlformats-officedocument.spreadsheetml.sharedStrings+xml">
        <DigestMethod Algorithm="http://www.w3.org/2000/09/xmldsig#sha1"/>
        <DigestValue>YKcYxVrayZHrUfSrKRcXUbzXpIU=</DigestValue>
      </Reference>
      <Reference URI="/xl/styles.xml?ContentType=application/vnd.openxmlformats-officedocument.spreadsheetml.styles+xml">
        <DigestMethod Algorithm="http://www.w3.org/2000/09/xmldsig#sha1"/>
        <DigestValue>fJyhOaKYUxB8WQueSCSq/sApTYs=</DigestValue>
      </Reference>
      <Reference URI="/xl/theme/theme1.xml?ContentType=application/vnd.openxmlformats-officedocument.theme+xml">
        <DigestMethod Algorithm="http://www.w3.org/2000/09/xmldsig#sha1"/>
        <DigestValue>9WPuFot+Z0nGqBg5HJaxHfaaUSo=</DigestValue>
      </Reference>
      <Reference URI="/xl/workbook.xml?ContentType=application/vnd.openxmlformats-officedocument.spreadsheetml.sheet.main+xml">
        <DigestMethod Algorithm="http://www.w3.org/2000/09/xmldsig#sha1"/>
        <DigestValue>jZoG7GxXdKjVTEkz56FAEgAijE8=</DigestValue>
      </Reference>
      <Reference URI="/xl/worksheets/sheet1.xml?ContentType=application/vnd.openxmlformats-officedocument.spreadsheetml.worksheet+xml">
        <DigestMethod Algorithm="http://www.w3.org/2000/09/xmldsig#sha1"/>
        <DigestValue>FHTM3TIj3p+o03Kuax4SL5SNNms=</DigestValue>
      </Reference>
      <Reference URI="/xl/worksheets/sheet10.xml?ContentType=application/vnd.openxmlformats-officedocument.spreadsheetml.worksheet+xml">
        <DigestMethod Algorithm="http://www.w3.org/2000/09/xmldsig#sha1"/>
        <DigestValue>D9pCRuUwJOZjtQr6Q0gj/vyn7sA=</DigestValue>
      </Reference>
      <Reference URI="/xl/worksheets/sheet2.xml?ContentType=application/vnd.openxmlformats-officedocument.spreadsheetml.worksheet+xml">
        <DigestMethod Algorithm="http://www.w3.org/2000/09/xmldsig#sha1"/>
        <DigestValue>WMu3O4KCduD1AQcVrrmpz6NES2I=</DigestValue>
      </Reference>
      <Reference URI="/xl/worksheets/sheet3.xml?ContentType=application/vnd.openxmlformats-officedocument.spreadsheetml.worksheet+xml">
        <DigestMethod Algorithm="http://www.w3.org/2000/09/xmldsig#sha1"/>
        <DigestValue>qz9T295AlUE0EAV0iWxLgDIscAc=</DigestValue>
      </Reference>
      <Reference URI="/xl/worksheets/sheet4.xml?ContentType=application/vnd.openxmlformats-officedocument.spreadsheetml.worksheet+xml">
        <DigestMethod Algorithm="http://www.w3.org/2000/09/xmldsig#sha1"/>
        <DigestValue>9v4BNJKhiK3bLtSZzkFBTAZIco0=</DigestValue>
      </Reference>
      <Reference URI="/xl/worksheets/sheet5.xml?ContentType=application/vnd.openxmlformats-officedocument.spreadsheetml.worksheet+xml">
        <DigestMethod Algorithm="http://www.w3.org/2000/09/xmldsig#sha1"/>
        <DigestValue>yznL3WmAAxsuZcyt1KubJX8o3YU=</DigestValue>
      </Reference>
      <Reference URI="/xl/worksheets/sheet6.xml?ContentType=application/vnd.openxmlformats-officedocument.spreadsheetml.worksheet+xml">
        <DigestMethod Algorithm="http://www.w3.org/2000/09/xmldsig#sha1"/>
        <DigestValue>2274S4qe3d0PrbPqPSCTacCD/pY=</DigestValue>
      </Reference>
      <Reference URI="/xl/worksheets/sheet7.xml?ContentType=application/vnd.openxmlformats-officedocument.spreadsheetml.worksheet+xml">
        <DigestMethod Algorithm="http://www.w3.org/2000/09/xmldsig#sha1"/>
        <DigestValue>fTcEU6x6zhZB/aaHCrveICFTEBw=</DigestValue>
      </Reference>
      <Reference URI="/xl/worksheets/sheet8.xml?ContentType=application/vnd.openxmlformats-officedocument.spreadsheetml.worksheet+xml">
        <DigestMethod Algorithm="http://www.w3.org/2000/09/xmldsig#sha1"/>
        <DigestValue>3wF/oSiYQa0Fnesxzbxl3bx6vXA=</DigestValue>
      </Reference>
      <Reference URI="/xl/worksheets/sheet9.xml?ContentType=application/vnd.openxmlformats-officedocument.spreadsheetml.worksheet+xml">
        <DigestMethod Algorithm="http://www.w3.org/2000/09/xmldsig#sha1"/>
        <DigestValue>uR/nD4prmkhftS4Y7yg3MPN1QHE=</DigestValue>
      </Reference>
    </Manifest>
    <SignatureProperties>
      <SignatureProperty Id="idSignatureTime" Target="#idPackageSignature">
        <mdssi:SignatureTime>
          <mdssi:Format>YYYY-MM-DDThh:mm:ssTZD</mdssi:Format>
          <mdssi:Value>2023-10-12T08:39:28Z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Защита подлинности документа</SignatureComments>
          <WindowsVersion>5.1</WindowsVersion>
          <OfficeVersion>12.0</OfficeVersion>
          <ApplicationVersion>12.0</ApplicationVersion>
          <Monitors>1</Monitors>
          <HorizontalResolution>1680</HorizontalResolution>
          <VerticalResolution>1050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День 1</vt:lpstr>
      <vt:lpstr>День 2</vt:lpstr>
      <vt:lpstr>День 3</vt:lpstr>
      <vt:lpstr>День 4</vt:lpstr>
      <vt:lpstr>День 5</vt:lpstr>
      <vt:lpstr>День 6</vt:lpstr>
      <vt:lpstr>День 7</vt:lpstr>
      <vt:lpstr>День 8</vt:lpstr>
      <vt:lpstr>День 9</vt:lpstr>
      <vt:lpstr>День 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2023-08-23T06:01:03Z</dcterms:modified>
</cp:coreProperties>
</file>