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B026B1-DB69-4119-AFF4-3EB45EC3A674}" xr6:coauthVersionLast="47" xr6:coauthVersionMax="47" xr10:uidLastSave="{00000000-0000-0000-0000-000000000000}"/>
  <bookViews>
    <workbookView xWindow="-3915" yWindow="1215" windowWidth="2914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1" i="1"/>
  <c r="A71" i="1"/>
  <c r="L70" i="1"/>
  <c r="L82" i="1" s="1"/>
  <c r="J70" i="1"/>
  <c r="J82" i="1" s="1"/>
  <c r="I70" i="1"/>
  <c r="I82" i="1" s="1"/>
  <c r="H70" i="1"/>
  <c r="H82" i="1" s="1"/>
  <c r="G70" i="1"/>
  <c r="G82" i="1" s="1"/>
  <c r="F70" i="1"/>
  <c r="F82" i="1" s="1"/>
  <c r="B62" i="1"/>
  <c r="A62" i="1"/>
  <c r="L61" i="1"/>
  <c r="J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J197" i="1" s="1"/>
  <c r="I13" i="1"/>
  <c r="I24" i="1" s="1"/>
  <c r="I197" i="1" s="1"/>
  <c r="H13" i="1"/>
  <c r="H24" i="1" s="1"/>
  <c r="H197" i="1" s="1"/>
  <c r="G13" i="1"/>
  <c r="G24" i="1" s="1"/>
  <c r="G197" i="1" s="1"/>
  <c r="F13" i="1"/>
  <c r="F24" i="1" s="1"/>
  <c r="F197" i="1" s="1"/>
</calcChain>
</file>

<file path=xl/sharedStrings.xml><?xml version="1.0" encoding="utf-8"?>
<sst xmlns="http://schemas.openxmlformats.org/spreadsheetml/2006/main" count="318" uniqueCount="135">
  <si>
    <t>Школа</t>
  </si>
  <si>
    <t>МБОУ "Белоярская 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</si>
  <si>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</si>
  <si>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</si>
  <si>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</si>
  <si>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</si>
  <si>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</si>
  <si>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Ельчанинова О.В.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</si>
  <si>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</si>
  <si>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</si>
  <si>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</si>
  <si>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</si>
  <si>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</si>
  <si>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</si>
  <si>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</si>
  <si>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</si>
  <si>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</si>
  <si>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</si>
  <si>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</si>
  <si>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</si>
  <si>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</si>
  <si>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</si>
  <si>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</si>
  <si>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</si>
  <si>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</si>
  <si>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</si>
  <si>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</si>
  <si>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</si>
  <si>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</si>
  <si>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</si>
  <si>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</si>
  <si>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</si>
  <si>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</si>
  <si>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</si>
  <si>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пп</t>
  </si>
  <si>
    <t>1 блюдо</t>
  </si>
  <si>
    <t>Суп гороховый</t>
  </si>
  <si>
    <t>54-8с</t>
  </si>
  <si>
    <t>2 блюдо</t>
  </si>
  <si>
    <t>яз00243</t>
  </si>
  <si>
    <t>гарнир</t>
  </si>
  <si>
    <t>54-1г</t>
  </si>
  <si>
    <t>напиток</t>
  </si>
  <si>
    <t xml:space="preserve">Чай с сахаром </t>
  </si>
  <si>
    <t>54-2гн</t>
  </si>
  <si>
    <t>хлеб бел.</t>
  </si>
  <si>
    <t>Хлеб пшеничный</t>
  </si>
  <si>
    <t>гп</t>
  </si>
  <si>
    <t>хлеб черн.</t>
  </si>
  <si>
    <t>Итого за день:</t>
  </si>
  <si>
    <t>Помидор свежий в нарезке</t>
  </si>
  <si>
    <t>54-13з</t>
  </si>
  <si>
    <t>Борщ из свежей капусты со сметаной</t>
  </si>
  <si>
    <t>54-2с</t>
  </si>
  <si>
    <t>54-10р</t>
  </si>
  <si>
    <t xml:space="preserve">Картофельное пюре </t>
  </si>
  <si>
    <t>54-11</t>
  </si>
  <si>
    <t>Компот из смородины</t>
  </si>
  <si>
    <t>54-7хн</t>
  </si>
  <si>
    <t>Фрукт свежий (яблоко)</t>
  </si>
  <si>
    <t>Салат из белокочанной капусты с морковью</t>
  </si>
  <si>
    <t>54-8з</t>
  </si>
  <si>
    <t>Суп лапша домашняя</t>
  </si>
  <si>
    <t>54-7с</t>
  </si>
  <si>
    <t>Гуляш из филе птицы</t>
  </si>
  <si>
    <t>яз00253</t>
  </si>
  <si>
    <t xml:space="preserve">Рис припущенный </t>
  </si>
  <si>
    <t>54-7г</t>
  </si>
  <si>
    <t>Компот из смеси сухофруктов</t>
  </si>
  <si>
    <t>54-1хн</t>
  </si>
  <si>
    <t xml:space="preserve">Хлеб пшеничный </t>
  </si>
  <si>
    <t>яз00248</t>
  </si>
  <si>
    <t>Суп с рыбными консервами</t>
  </si>
  <si>
    <t>54-12с</t>
  </si>
  <si>
    <t>Тефтели из говядины с рисом</t>
  </si>
  <si>
    <t>54-16м</t>
  </si>
  <si>
    <t>Макаронные изделия отварные</t>
  </si>
  <si>
    <t xml:space="preserve">Чай с сахаром и лимоном </t>
  </si>
  <si>
    <t>54-3гн</t>
  </si>
  <si>
    <t>54-3з</t>
  </si>
  <si>
    <t xml:space="preserve">Рассольник ленинградский со сметаной </t>
  </si>
  <si>
    <t>54-3с</t>
  </si>
  <si>
    <t>Котлета Особая</t>
  </si>
  <si>
    <t>яз00250</t>
  </si>
  <si>
    <t>Картофель отварной в молоке</t>
  </si>
  <si>
    <t>54-10г</t>
  </si>
  <si>
    <t>Компот из  вишни</t>
  </si>
  <si>
    <t>54-6хн</t>
  </si>
  <si>
    <t>Огурец свежий</t>
  </si>
  <si>
    <t>54-2з</t>
  </si>
  <si>
    <t>Щи из свежей капусты с карторфелем со сметаной</t>
  </si>
  <si>
    <t>яз00252</t>
  </si>
  <si>
    <t>Фрикасе из мяса птицы</t>
  </si>
  <si>
    <t>54-12м</t>
  </si>
  <si>
    <t>Каша гречневая рассыпчатая</t>
  </si>
  <si>
    <t>54-4г</t>
  </si>
  <si>
    <t>Сок фруктовый (яблочный)</t>
  </si>
  <si>
    <t>Салат из белокочанной капусты с огурцом свежим</t>
  </si>
  <si>
    <t>яз000262</t>
  </si>
  <si>
    <t>Рыба тушеная в томате с овощами (горбуша)</t>
  </si>
  <si>
    <t>Картофельное пюре</t>
  </si>
  <si>
    <t>54-11г</t>
  </si>
  <si>
    <t>фрукт свежий (яблоко)</t>
  </si>
  <si>
    <t>54-16з</t>
  </si>
  <si>
    <t>Мясо птицы отварное</t>
  </si>
  <si>
    <t>яз00261</t>
  </si>
  <si>
    <t>Рис с овощами</t>
  </si>
  <si>
    <t>яз00251</t>
  </si>
  <si>
    <t>яз000263</t>
  </si>
  <si>
    <t>Свекольник со сметаной</t>
  </si>
  <si>
    <t>54-18с</t>
  </si>
  <si>
    <t>Шницель из говядины</t>
  </si>
  <si>
    <t xml:space="preserve">Макароны отварные с сыром </t>
  </si>
  <si>
    <t>54-3г</t>
  </si>
  <si>
    <t>Компот из брусники</t>
  </si>
  <si>
    <t>54-11хн</t>
  </si>
  <si>
    <t>Салат из свежих помидоров и огурцов</t>
  </si>
  <si>
    <t>54-5з</t>
  </si>
  <si>
    <t xml:space="preserve">Рассольник ленинградский </t>
  </si>
  <si>
    <t>Мясо птицы запеченное</t>
  </si>
  <si>
    <t>54-21м</t>
  </si>
  <si>
    <t xml:space="preserve">Рагу овощное </t>
  </si>
  <si>
    <t>54-9г</t>
  </si>
  <si>
    <t>Чай с сахаром и лимоном</t>
  </si>
  <si>
    <t>Среднее значение за период:</t>
  </si>
  <si>
    <t>Салат из свежих огурцов с луком</t>
  </si>
  <si>
    <t>Соус сметанно-томатный</t>
  </si>
  <si>
    <t>Фрукт свежий (банан)</t>
  </si>
  <si>
    <t>Икра кабачковая (пп)</t>
  </si>
  <si>
    <t xml:space="preserve">Мясо птицы запеченное </t>
  </si>
  <si>
    <t>Рыба тушеная в томате с овощами (минтай)</t>
  </si>
  <si>
    <t xml:space="preserve">Помидор свежий в нарезке </t>
  </si>
  <si>
    <t>Салат из свеклы с сыром</t>
  </si>
  <si>
    <t>Перец свежий в нарезке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</si>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</sst>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D136" sqref="D13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8.85546875" style="1" customWidth="1"/>
    <col min="13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3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4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5"/>
      <c r="L8" s="24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5"/>
      <c r="L9" s="24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5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128</v>
      </c>
      <c r="F14" s="24">
        <v>60</v>
      </c>
      <c r="G14" s="24">
        <v>0.9</v>
      </c>
      <c r="H14" s="24">
        <v>2.79</v>
      </c>
      <c r="I14" s="24">
        <v>4.4000000000000004</v>
      </c>
      <c r="J14" s="24">
        <v>46.8</v>
      </c>
      <c r="K14" s="45" t="s">
        <v>34</v>
      </c>
      <c r="L14" s="24"/>
    </row>
    <row r="15" spans="1:12" ht="15">
      <c r="A15" s="19"/>
      <c r="B15" s="20"/>
      <c r="C15" s="21"/>
      <c r="D15" s="25" t="s">
        <v>35</v>
      </c>
      <c r="E15" s="23" t="s">
        <v>36</v>
      </c>
      <c r="F15" s="24">
        <v>200</v>
      </c>
      <c r="G15" s="24">
        <v>4.24</v>
      </c>
      <c r="H15" s="24">
        <v>4.0199999999999996</v>
      </c>
      <c r="I15" s="24">
        <v>15.92</v>
      </c>
      <c r="J15" s="24">
        <v>116.8</v>
      </c>
      <c r="K15" s="45" t="s">
        <v>37</v>
      </c>
      <c r="L15" s="24"/>
    </row>
    <row r="16" spans="1:12" ht="15">
      <c r="A16" s="19"/>
      <c r="B16" s="20"/>
      <c r="C16" s="21"/>
      <c r="D16" s="25" t="s">
        <v>38</v>
      </c>
      <c r="E16" s="23" t="s">
        <v>129</v>
      </c>
      <c r="F16" s="24">
        <v>90</v>
      </c>
      <c r="G16" s="24">
        <v>11.07</v>
      </c>
      <c r="H16" s="24">
        <v>11.8</v>
      </c>
      <c r="I16" s="24">
        <v>22.5</v>
      </c>
      <c r="J16" s="24">
        <v>240.48</v>
      </c>
      <c r="K16" s="45" t="s">
        <v>39</v>
      </c>
      <c r="L16" s="24"/>
    </row>
    <row r="17" spans="1:12" ht="15">
      <c r="A17" s="19"/>
      <c r="B17" s="20"/>
      <c r="C17" s="21"/>
      <c r="D17" s="25" t="s">
        <v>40</v>
      </c>
      <c r="E17" s="23" t="s">
        <v>76</v>
      </c>
      <c r="F17" s="24">
        <v>150</v>
      </c>
      <c r="G17" s="24">
        <v>5.4</v>
      </c>
      <c r="H17" s="24">
        <v>4.9000000000000004</v>
      </c>
      <c r="I17" s="24">
        <v>32.799999999999997</v>
      </c>
      <c r="J17" s="24">
        <v>196.8</v>
      </c>
      <c r="K17" s="45" t="s">
        <v>41</v>
      </c>
      <c r="L17" s="24"/>
    </row>
    <row r="18" spans="1:12" ht="15">
      <c r="A18" s="19"/>
      <c r="B18" s="20"/>
      <c r="C18" s="21"/>
      <c r="D18" s="25" t="s">
        <v>42</v>
      </c>
      <c r="E18" s="23" t="s">
        <v>43</v>
      </c>
      <c r="F18" s="24">
        <v>200</v>
      </c>
      <c r="G18" s="24">
        <v>0.2</v>
      </c>
      <c r="H18" s="24">
        <v>0</v>
      </c>
      <c r="I18" s="24">
        <v>10.5</v>
      </c>
      <c r="J18" s="24">
        <v>42.8</v>
      </c>
      <c r="K18" s="45" t="s">
        <v>44</v>
      </c>
      <c r="L18" s="24"/>
    </row>
    <row r="19" spans="1:12" ht="15">
      <c r="A19" s="19"/>
      <c r="B19" s="20"/>
      <c r="C19" s="21"/>
      <c r="D19" s="25" t="s">
        <v>45</v>
      </c>
      <c r="E19" s="23" t="s">
        <v>46</v>
      </c>
      <c r="F19" s="24">
        <v>30</v>
      </c>
      <c r="G19" s="24">
        <v>2.2999999999999998</v>
      </c>
      <c r="H19" s="24">
        <v>0.2</v>
      </c>
      <c r="I19" s="24">
        <v>14.8</v>
      </c>
      <c r="J19" s="24">
        <v>70.3</v>
      </c>
      <c r="K19" s="45" t="s">
        <v>47</v>
      </c>
      <c r="L19" s="24"/>
    </row>
    <row r="20" spans="1:12" ht="15.75" thickBot="1">
      <c r="A20" s="19"/>
      <c r="B20" s="20"/>
      <c r="C20" s="21"/>
      <c r="D20" s="25"/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51" t="s">
        <v>30</v>
      </c>
      <c r="E21" s="23" t="s">
        <v>59</v>
      </c>
      <c r="F21" s="24">
        <v>150</v>
      </c>
      <c r="G21" s="24">
        <v>0.6</v>
      </c>
      <c r="H21" s="24">
        <v>0.6</v>
      </c>
      <c r="I21" s="24">
        <v>17.7</v>
      </c>
      <c r="J21" s="24">
        <v>78.599999999999994</v>
      </c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880</v>
      </c>
      <c r="G23" s="31">
        <f t="shared" ref="G23:J23" si="2">SUM(G14:G22)</f>
        <v>24.71</v>
      </c>
      <c r="H23" s="31">
        <f t="shared" si="2"/>
        <v>24.31</v>
      </c>
      <c r="I23" s="31">
        <f t="shared" si="2"/>
        <v>118.62</v>
      </c>
      <c r="J23" s="31">
        <f t="shared" si="2"/>
        <v>792.57999999999993</v>
      </c>
      <c r="K23" s="46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7" t="s">
        <v>49</v>
      </c>
      <c r="D24" s="58"/>
      <c r="E24" s="37"/>
      <c r="F24" s="38">
        <f>F13+F23</f>
        <v>880</v>
      </c>
      <c r="G24" s="38">
        <f t="shared" ref="G24:J24" si="4">G13+G23</f>
        <v>24.71</v>
      </c>
      <c r="H24" s="38">
        <f t="shared" si="4"/>
        <v>24.31</v>
      </c>
      <c r="I24" s="38">
        <f t="shared" si="4"/>
        <v>118.62</v>
      </c>
      <c r="J24" s="38">
        <f t="shared" si="4"/>
        <v>792.57999999999993</v>
      </c>
      <c r="K24" s="38"/>
      <c r="L24" s="38">
        <f t="shared" ref="L24" si="5">L13+L23</f>
        <v>0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4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5"/>
      <c r="L27" s="24"/>
    </row>
    <row r="28" spans="1:12" ht="15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5"/>
      <c r="L28" s="24"/>
    </row>
    <row r="29" spans="1:12" ht="15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5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50</v>
      </c>
      <c r="F33" s="24">
        <v>60</v>
      </c>
      <c r="G33" s="24">
        <v>0.7</v>
      </c>
      <c r="H33" s="24">
        <v>0.1</v>
      </c>
      <c r="I33" s="24">
        <v>2.2999999999999998</v>
      </c>
      <c r="J33" s="24">
        <v>12.8</v>
      </c>
      <c r="K33" s="45" t="s">
        <v>51</v>
      </c>
      <c r="L33" s="24"/>
    </row>
    <row r="34" spans="1:12" ht="15">
      <c r="A34" s="39"/>
      <c r="B34" s="20"/>
      <c r="C34" s="21"/>
      <c r="D34" s="25" t="s">
        <v>35</v>
      </c>
      <c r="E34" s="23" t="s">
        <v>52</v>
      </c>
      <c r="F34" s="24">
        <v>200</v>
      </c>
      <c r="G34" s="24">
        <v>1.7</v>
      </c>
      <c r="H34" s="24">
        <v>4.26</v>
      </c>
      <c r="I34" s="24">
        <v>9.68</v>
      </c>
      <c r="J34" s="24">
        <v>90.24</v>
      </c>
      <c r="K34" s="45" t="s">
        <v>53</v>
      </c>
      <c r="L34" s="24"/>
    </row>
    <row r="35" spans="1:12" ht="15">
      <c r="A35" s="39"/>
      <c r="B35" s="20"/>
      <c r="C35" s="21"/>
      <c r="D35" s="25" t="s">
        <v>38</v>
      </c>
      <c r="E35" s="23" t="s">
        <v>130</v>
      </c>
      <c r="F35" s="24">
        <v>110</v>
      </c>
      <c r="G35" s="24">
        <v>14.52</v>
      </c>
      <c r="H35" s="24">
        <v>12.15</v>
      </c>
      <c r="I35" s="24">
        <v>5.67</v>
      </c>
      <c r="J35" s="24">
        <v>190.11</v>
      </c>
      <c r="K35" s="45" t="s">
        <v>54</v>
      </c>
      <c r="L35" s="24"/>
    </row>
    <row r="36" spans="1:12" ht="15">
      <c r="A36" s="39"/>
      <c r="B36" s="20"/>
      <c r="C36" s="21"/>
      <c r="D36" s="25" t="s">
        <v>40</v>
      </c>
      <c r="E36" s="23" t="s">
        <v>55</v>
      </c>
      <c r="F36" s="24">
        <v>150</v>
      </c>
      <c r="G36" s="24">
        <v>3.2</v>
      </c>
      <c r="H36" s="24">
        <v>6.2</v>
      </c>
      <c r="I36" s="24">
        <v>19.8</v>
      </c>
      <c r="J36" s="24">
        <v>147.80000000000001</v>
      </c>
      <c r="K36" s="45" t="s">
        <v>56</v>
      </c>
      <c r="L36" s="24"/>
    </row>
    <row r="37" spans="1:12" ht="15">
      <c r="A37" s="39"/>
      <c r="B37" s="20"/>
      <c r="C37" s="21"/>
      <c r="D37" s="25" t="s">
        <v>42</v>
      </c>
      <c r="E37" s="23" t="s">
        <v>57</v>
      </c>
      <c r="F37" s="24">
        <v>200</v>
      </c>
      <c r="G37" s="24">
        <v>0.3</v>
      </c>
      <c r="H37" s="24">
        <v>0.1</v>
      </c>
      <c r="I37" s="24">
        <v>19.3</v>
      </c>
      <c r="J37" s="24">
        <v>79.3</v>
      </c>
      <c r="K37" s="45" t="s">
        <v>58</v>
      </c>
      <c r="L37" s="24"/>
    </row>
    <row r="38" spans="1:12" ht="15">
      <c r="A38" s="39"/>
      <c r="B38" s="20"/>
      <c r="C38" s="21"/>
      <c r="D38" s="25" t="s">
        <v>45</v>
      </c>
      <c r="E38" s="23" t="s">
        <v>46</v>
      </c>
      <c r="F38" s="24">
        <v>60</v>
      </c>
      <c r="G38" s="24">
        <v>4.5999999999999996</v>
      </c>
      <c r="H38" s="24">
        <v>0.5</v>
      </c>
      <c r="I38" s="24">
        <v>29.5</v>
      </c>
      <c r="J38" s="24">
        <v>140.6</v>
      </c>
      <c r="K38" s="45" t="s">
        <v>47</v>
      </c>
      <c r="L38" s="24"/>
    </row>
    <row r="39" spans="1:12" ht="15">
      <c r="A39" s="39"/>
      <c r="B39" s="20"/>
      <c r="C39" s="21"/>
      <c r="D39" s="25"/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 t="s">
        <v>30</v>
      </c>
      <c r="E40" s="23" t="s">
        <v>59</v>
      </c>
      <c r="F40" s="24">
        <v>150</v>
      </c>
      <c r="G40" s="24">
        <v>0.6</v>
      </c>
      <c r="H40" s="24">
        <v>0.6</v>
      </c>
      <c r="I40" s="24">
        <v>17.7</v>
      </c>
      <c r="J40" s="24">
        <v>78.599999999999994</v>
      </c>
      <c r="K40" s="45" t="s">
        <v>47</v>
      </c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31</v>
      </c>
      <c r="E42" s="30"/>
      <c r="F42" s="31">
        <f>SUM(F33:F41)</f>
        <v>930</v>
      </c>
      <c r="G42" s="31">
        <f t="shared" ref="G42" si="10">SUM(G33:G41)</f>
        <v>25.619999999999997</v>
      </c>
      <c r="H42" s="31">
        <f t="shared" ref="H42" si="11">SUM(H33:H41)</f>
        <v>23.91</v>
      </c>
      <c r="I42" s="31">
        <f t="shared" ref="I42" si="12">SUM(I33:I41)</f>
        <v>103.95</v>
      </c>
      <c r="J42" s="31">
        <f t="shared" ref="J42:L42" si="13">SUM(J33:J41)</f>
        <v>739.45</v>
      </c>
      <c r="K42" s="46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7" t="s">
        <v>49</v>
      </c>
      <c r="D43" s="58"/>
      <c r="E43" s="37"/>
      <c r="F43" s="38">
        <f>F32+F42</f>
        <v>930</v>
      </c>
      <c r="G43" s="38">
        <f t="shared" ref="G43" si="14">G32+G42</f>
        <v>25.619999999999997</v>
      </c>
      <c r="H43" s="38">
        <f t="shared" ref="H43" si="15">H32+H42</f>
        <v>23.91</v>
      </c>
      <c r="I43" s="38">
        <f t="shared" ref="I43" si="16">I32+I42</f>
        <v>103.95</v>
      </c>
      <c r="J43" s="38">
        <f t="shared" ref="J43:L43" si="17">J32+J42</f>
        <v>739.45</v>
      </c>
      <c r="K43" s="38"/>
      <c r="L43" s="38">
        <f t="shared" si="17"/>
        <v>0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4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5"/>
      <c r="L46" s="24"/>
    </row>
    <row r="47" spans="1:12" ht="15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5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60</v>
      </c>
      <c r="F52" s="24">
        <v>60</v>
      </c>
      <c r="G52" s="24">
        <v>1</v>
      </c>
      <c r="H52" s="24">
        <v>1.61</v>
      </c>
      <c r="I52" s="24">
        <v>5.8</v>
      </c>
      <c r="J52" s="24">
        <v>41.69</v>
      </c>
      <c r="K52" s="45" t="s">
        <v>61</v>
      </c>
      <c r="L52" s="24"/>
    </row>
    <row r="53" spans="1:12" ht="15">
      <c r="A53" s="19"/>
      <c r="B53" s="20"/>
      <c r="C53" s="21"/>
      <c r="D53" s="25" t="s">
        <v>35</v>
      </c>
      <c r="E53" s="23" t="s">
        <v>62</v>
      </c>
      <c r="F53" s="24">
        <v>200</v>
      </c>
      <c r="G53" s="24">
        <v>8.1199999999999992</v>
      </c>
      <c r="H53" s="24">
        <v>6.55</v>
      </c>
      <c r="I53" s="24">
        <v>32</v>
      </c>
      <c r="J53" s="24">
        <v>219.43</v>
      </c>
      <c r="K53" s="45" t="s">
        <v>63</v>
      </c>
      <c r="L53" s="24"/>
    </row>
    <row r="54" spans="1:12" ht="15">
      <c r="A54" s="19"/>
      <c r="B54" s="20"/>
      <c r="C54" s="21"/>
      <c r="D54" s="25" t="s">
        <v>38</v>
      </c>
      <c r="E54" s="23" t="s">
        <v>64</v>
      </c>
      <c r="F54" s="24">
        <v>120</v>
      </c>
      <c r="G54" s="24">
        <v>8.33</v>
      </c>
      <c r="H54" s="24">
        <v>9.8699999999999992</v>
      </c>
      <c r="I54" s="24">
        <v>3.65</v>
      </c>
      <c r="J54" s="24">
        <v>133.75</v>
      </c>
      <c r="K54" s="45" t="s">
        <v>65</v>
      </c>
      <c r="L54" s="24"/>
    </row>
    <row r="55" spans="1:12" ht="15">
      <c r="A55" s="19"/>
      <c r="B55" s="20"/>
      <c r="C55" s="21"/>
      <c r="D55" s="25" t="s">
        <v>40</v>
      </c>
      <c r="E55" s="23" t="s">
        <v>66</v>
      </c>
      <c r="F55" s="24">
        <v>150</v>
      </c>
      <c r="G55" s="24">
        <v>3.5</v>
      </c>
      <c r="H55" s="24">
        <v>4.8</v>
      </c>
      <c r="I55" s="24">
        <v>30</v>
      </c>
      <c r="J55" s="24">
        <v>177.2</v>
      </c>
      <c r="K55" s="45" t="s">
        <v>67</v>
      </c>
      <c r="L55" s="24"/>
    </row>
    <row r="56" spans="1:12" ht="15">
      <c r="A56" s="19"/>
      <c r="B56" s="20"/>
      <c r="C56" s="21"/>
      <c r="D56" s="25" t="s">
        <v>42</v>
      </c>
      <c r="E56" s="23" t="s">
        <v>68</v>
      </c>
      <c r="F56" s="24">
        <v>200</v>
      </c>
      <c r="G56" s="24">
        <v>0.5</v>
      </c>
      <c r="H56" s="24">
        <v>0</v>
      </c>
      <c r="I56" s="24">
        <v>19.8</v>
      </c>
      <c r="J56" s="24">
        <v>81</v>
      </c>
      <c r="K56" s="45" t="s">
        <v>69</v>
      </c>
      <c r="L56" s="24"/>
    </row>
    <row r="57" spans="1:12" ht="15">
      <c r="A57" s="19"/>
      <c r="B57" s="20"/>
      <c r="C57" s="21"/>
      <c r="D57" s="25" t="s">
        <v>45</v>
      </c>
      <c r="E57" s="23" t="s">
        <v>70</v>
      </c>
      <c r="F57" s="24">
        <v>60</v>
      </c>
      <c r="G57" s="24">
        <v>4.5999999999999996</v>
      </c>
      <c r="H57" s="24">
        <v>0.5</v>
      </c>
      <c r="I57" s="24">
        <v>29.5</v>
      </c>
      <c r="J57" s="24">
        <v>140.6</v>
      </c>
      <c r="K57" s="45" t="s">
        <v>47</v>
      </c>
      <c r="L57" s="24"/>
    </row>
    <row r="58" spans="1:12" ht="15">
      <c r="A58" s="19"/>
      <c r="B58" s="20"/>
      <c r="C58" s="21"/>
      <c r="D58" s="22"/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31</v>
      </c>
      <c r="E61" s="30"/>
      <c r="F61" s="31">
        <f>SUM(F52:F60)</f>
        <v>790</v>
      </c>
      <c r="G61" s="31">
        <v>25.05</v>
      </c>
      <c r="H61" s="31">
        <v>21.72</v>
      </c>
      <c r="I61" s="31">
        <v>114.95</v>
      </c>
      <c r="J61" s="31">
        <f t="shared" ref="J61:L61" si="22">SUM(J52:J60)</f>
        <v>793.67</v>
      </c>
      <c r="K61" s="46"/>
      <c r="L61" s="31">
        <f t="shared" si="22"/>
        <v>0</v>
      </c>
    </row>
    <row r="62" spans="1:12" ht="15.75" customHeight="1">
      <c r="A62" s="35">
        <f>A44</f>
        <v>1</v>
      </c>
      <c r="B62" s="36">
        <f>B44</f>
        <v>3</v>
      </c>
      <c r="C62" s="57" t="s">
        <v>49</v>
      </c>
      <c r="D62" s="58"/>
      <c r="E62" s="37"/>
      <c r="F62" s="38">
        <f>F51+F61</f>
        <v>790</v>
      </c>
      <c r="G62" s="38">
        <v>25.05</v>
      </c>
      <c r="H62" s="38">
        <f t="shared" ref="H62" si="23">H51+H61</f>
        <v>21.72</v>
      </c>
      <c r="I62" s="38">
        <f t="shared" ref="I62" si="24">I51+I61</f>
        <v>114.95</v>
      </c>
      <c r="J62" s="38">
        <f t="shared" ref="J62:L62" si="25">J51+J61</f>
        <v>793.67</v>
      </c>
      <c r="K62" s="38"/>
      <c r="L62" s="38">
        <f t="shared" si="25"/>
        <v>0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4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5"/>
      <c r="L65" s="24"/>
    </row>
    <row r="66" spans="1:12" ht="15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5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5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26">SUM(G63:G69)</f>
        <v>0</v>
      </c>
      <c r="H70" s="31">
        <f t="shared" ref="H70" si="27">SUM(H63:H69)</f>
        <v>0</v>
      </c>
      <c r="I70" s="31">
        <f t="shared" ref="I70" si="28">SUM(I63:I69)</f>
        <v>0</v>
      </c>
      <c r="J70" s="31">
        <f t="shared" ref="J70:L70" si="29">SUM(J63:J69)</f>
        <v>0</v>
      </c>
      <c r="K70" s="46"/>
      <c r="L70" s="31">
        <f t="shared" si="29"/>
        <v>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125</v>
      </c>
      <c r="F71" s="24">
        <v>60</v>
      </c>
      <c r="G71" s="24">
        <v>0.28000000000000003</v>
      </c>
      <c r="H71" s="24">
        <v>5.29</v>
      </c>
      <c r="I71" s="24">
        <v>0.84</v>
      </c>
      <c r="J71" s="24">
        <v>52</v>
      </c>
      <c r="K71" s="45" t="s">
        <v>71</v>
      </c>
      <c r="L71" s="24"/>
    </row>
    <row r="72" spans="1:12" ht="15">
      <c r="A72" s="19"/>
      <c r="B72" s="20"/>
      <c r="C72" s="21"/>
      <c r="D72" s="25" t="s">
        <v>35</v>
      </c>
      <c r="E72" s="23" t="s">
        <v>72</v>
      </c>
      <c r="F72" s="24">
        <v>200</v>
      </c>
      <c r="G72" s="24">
        <v>3.9</v>
      </c>
      <c r="H72" s="24">
        <v>3.84</v>
      </c>
      <c r="I72" s="24">
        <v>12.44</v>
      </c>
      <c r="J72" s="24">
        <v>115.66</v>
      </c>
      <c r="K72" s="45" t="s">
        <v>73</v>
      </c>
      <c r="L72" s="24"/>
    </row>
    <row r="73" spans="1:12" ht="15">
      <c r="A73" s="19"/>
      <c r="B73" s="20"/>
      <c r="C73" s="21"/>
      <c r="D73" s="25" t="s">
        <v>38</v>
      </c>
      <c r="E73" s="23" t="s">
        <v>74</v>
      </c>
      <c r="F73" s="24">
        <v>90</v>
      </c>
      <c r="G73" s="24">
        <v>9.64</v>
      </c>
      <c r="H73" s="24">
        <v>10.62</v>
      </c>
      <c r="I73" s="24">
        <v>14.2</v>
      </c>
      <c r="J73" s="24">
        <v>190.94</v>
      </c>
      <c r="K73" s="45" t="s">
        <v>75</v>
      </c>
      <c r="L73" s="24"/>
    </row>
    <row r="74" spans="1:12" ht="15">
      <c r="A74" s="19"/>
      <c r="B74" s="20"/>
      <c r="C74" s="21"/>
      <c r="D74" s="25" t="s">
        <v>40</v>
      </c>
      <c r="E74" s="23" t="s">
        <v>76</v>
      </c>
      <c r="F74" s="24">
        <v>150</v>
      </c>
      <c r="G74" s="24">
        <v>5.4</v>
      </c>
      <c r="H74" s="24">
        <v>4.9000000000000004</v>
      </c>
      <c r="I74" s="24">
        <v>32.799999999999997</v>
      </c>
      <c r="J74" s="24">
        <v>196.8</v>
      </c>
      <c r="K74" s="45" t="s">
        <v>41</v>
      </c>
      <c r="L74" s="24"/>
    </row>
    <row r="75" spans="1:12" ht="15">
      <c r="A75" s="19"/>
      <c r="B75" s="20"/>
      <c r="C75" s="21"/>
      <c r="D75" s="25"/>
      <c r="E75" s="23" t="s">
        <v>126</v>
      </c>
      <c r="F75" s="24">
        <v>30</v>
      </c>
      <c r="G75" s="24">
        <v>0.05</v>
      </c>
      <c r="H75" s="24">
        <v>2.46</v>
      </c>
      <c r="I75" s="24">
        <v>1</v>
      </c>
      <c r="J75" s="24">
        <v>28</v>
      </c>
      <c r="K75" s="45"/>
      <c r="L75" s="24"/>
    </row>
    <row r="76" spans="1:12" ht="15">
      <c r="A76" s="19"/>
      <c r="B76" s="20"/>
      <c r="C76" s="21"/>
      <c r="D76" s="25" t="s">
        <v>42</v>
      </c>
      <c r="E76" s="23" t="s">
        <v>77</v>
      </c>
      <c r="F76" s="24">
        <v>200</v>
      </c>
      <c r="G76" s="24">
        <v>0.3</v>
      </c>
      <c r="H76" s="24">
        <v>0</v>
      </c>
      <c r="I76" s="24">
        <v>20</v>
      </c>
      <c r="J76" s="24">
        <v>81.2</v>
      </c>
      <c r="K76" s="45" t="s">
        <v>78</v>
      </c>
      <c r="L76" s="24"/>
    </row>
    <row r="77" spans="1:12" ht="15">
      <c r="A77" s="19"/>
      <c r="B77" s="20"/>
      <c r="C77" s="21"/>
      <c r="D77" s="25" t="s">
        <v>45</v>
      </c>
      <c r="E77" s="23" t="s">
        <v>46</v>
      </c>
      <c r="F77" s="24">
        <v>60</v>
      </c>
      <c r="G77" s="24">
        <v>4.5999999999999996</v>
      </c>
      <c r="H77" s="24">
        <v>0.5</v>
      </c>
      <c r="I77" s="24">
        <v>29.5</v>
      </c>
      <c r="J77" s="24">
        <v>140.6</v>
      </c>
      <c r="K77" s="45" t="s">
        <v>47</v>
      </c>
      <c r="L77" s="24"/>
    </row>
    <row r="78" spans="1:12" ht="15">
      <c r="A78" s="19"/>
      <c r="B78" s="20"/>
      <c r="C78" s="21"/>
      <c r="D78" s="25" t="s">
        <v>48</v>
      </c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5" t="s">
        <v>30</v>
      </c>
      <c r="E79" s="23" t="s">
        <v>127</v>
      </c>
      <c r="F79" s="24">
        <v>150</v>
      </c>
      <c r="G79" s="24">
        <v>2.25</v>
      </c>
      <c r="H79" s="24">
        <v>0.15</v>
      </c>
      <c r="I79" s="24">
        <v>32.700000000000003</v>
      </c>
      <c r="J79" s="24">
        <v>141.15</v>
      </c>
      <c r="K79" s="45"/>
      <c r="L79" s="24"/>
    </row>
    <row r="80" spans="1:12" ht="15">
      <c r="A80" s="19"/>
      <c r="B80" s="20"/>
      <c r="C80" s="21"/>
      <c r="D80" s="22"/>
      <c r="E80" s="23"/>
      <c r="F80" s="24"/>
      <c r="G80" s="24"/>
      <c r="H80" s="24"/>
      <c r="I80" s="24"/>
      <c r="J80" s="24"/>
      <c r="K80" s="45"/>
      <c r="L80" s="24"/>
    </row>
    <row r="81" spans="1:12" ht="15">
      <c r="A81" s="26"/>
      <c r="B81" s="27"/>
      <c r="C81" s="28"/>
      <c r="D81" s="29" t="s">
        <v>31</v>
      </c>
      <c r="E81" s="30"/>
      <c r="F81" s="31">
        <f>SUM(F71:F80)</f>
        <v>940</v>
      </c>
      <c r="G81" s="31">
        <f>SUM(G71:G80)</f>
        <v>26.42</v>
      </c>
      <c r="H81" s="31">
        <f>SUM(H71:H80)</f>
        <v>27.759999999999998</v>
      </c>
      <c r="I81" s="31">
        <f>SUM(I71:I80)</f>
        <v>143.48000000000002</v>
      </c>
      <c r="J81" s="31">
        <f>SUM(J71:J80)</f>
        <v>946.35000000000014</v>
      </c>
      <c r="K81" s="46"/>
      <c r="L81" s="31">
        <f>SUM(L71:L80)</f>
        <v>0</v>
      </c>
    </row>
    <row r="82" spans="1:12" ht="15.75" customHeight="1">
      <c r="A82" s="35">
        <f>A63</f>
        <v>1</v>
      </c>
      <c r="B82" s="36">
        <f>B63</f>
        <v>4</v>
      </c>
      <c r="C82" s="57" t="s">
        <v>49</v>
      </c>
      <c r="D82" s="58"/>
      <c r="E82" s="37"/>
      <c r="F82" s="38">
        <f>F70+F81</f>
        <v>940</v>
      </c>
      <c r="G82" s="38">
        <f>G70+G81</f>
        <v>26.42</v>
      </c>
      <c r="H82" s="38">
        <f>H70+H81</f>
        <v>27.759999999999998</v>
      </c>
      <c r="I82" s="38">
        <f>I70+I81</f>
        <v>143.48000000000002</v>
      </c>
      <c r="J82" s="38">
        <f>J70+J81</f>
        <v>946.35000000000014</v>
      </c>
      <c r="K82" s="38"/>
      <c r="L82" s="38">
        <f>L70+L81</f>
        <v>0</v>
      </c>
    </row>
    <row r="83" spans="1:12" ht="15">
      <c r="A83" s="13">
        <v>1</v>
      </c>
      <c r="B83" s="14">
        <v>5</v>
      </c>
      <c r="C83" s="15" t="s">
        <v>26</v>
      </c>
      <c r="D83" s="16" t="s">
        <v>27</v>
      </c>
      <c r="E83" s="17"/>
      <c r="F83" s="18"/>
      <c r="G83" s="18"/>
      <c r="H83" s="18"/>
      <c r="I83" s="18"/>
      <c r="J83" s="18"/>
      <c r="K83" s="44"/>
      <c r="L83" s="18"/>
    </row>
    <row r="84" spans="1:12" ht="15">
      <c r="A84" s="19"/>
      <c r="B84" s="20"/>
      <c r="C84" s="21"/>
      <c r="D84" s="22"/>
      <c r="E84" s="23"/>
      <c r="F84" s="24"/>
      <c r="G84" s="24"/>
      <c r="H84" s="24"/>
      <c r="I84" s="24"/>
      <c r="J84" s="24"/>
      <c r="K84" s="45"/>
      <c r="L84" s="24"/>
    </row>
    <row r="85" spans="1:12" ht="15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45"/>
      <c r="L85" s="24"/>
    </row>
    <row r="86" spans="1:12" ht="15">
      <c r="A86" s="19"/>
      <c r="B86" s="20"/>
      <c r="C86" s="21"/>
      <c r="D86" s="25" t="s">
        <v>29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5" t="s">
        <v>30</v>
      </c>
      <c r="E87" s="23"/>
      <c r="F87" s="24"/>
      <c r="G87" s="24"/>
      <c r="H87" s="24"/>
      <c r="I87" s="24"/>
      <c r="J87" s="24"/>
      <c r="K87" s="45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19"/>
      <c r="B89" s="20"/>
      <c r="C89" s="21"/>
      <c r="D89" s="22"/>
      <c r="E89" s="23"/>
      <c r="F89" s="24"/>
      <c r="G89" s="24"/>
      <c r="H89" s="24"/>
      <c r="I89" s="24"/>
      <c r="J89" s="24"/>
      <c r="K89" s="45"/>
      <c r="L89" s="24"/>
    </row>
    <row r="90" spans="1:12" ht="15">
      <c r="A90" s="26"/>
      <c r="B90" s="27"/>
      <c r="C90" s="28"/>
      <c r="D90" s="29" t="s">
        <v>31</v>
      </c>
      <c r="E90" s="30"/>
      <c r="F90" s="31">
        <f>SUM(F83:F89)</f>
        <v>0</v>
      </c>
      <c r="G90" s="31">
        <f t="shared" ref="G90" si="30">SUM(G83:G89)</f>
        <v>0</v>
      </c>
      <c r="H90" s="31">
        <f t="shared" ref="H90" si="31">SUM(H83:H89)</f>
        <v>0</v>
      </c>
      <c r="I90" s="31">
        <f t="shared" ref="I90" si="32">SUM(I83:I89)</f>
        <v>0</v>
      </c>
      <c r="J90" s="31">
        <f t="shared" ref="J90:L90" si="33">SUM(J83:J89)</f>
        <v>0</v>
      </c>
      <c r="K90" s="46"/>
      <c r="L90" s="31">
        <f t="shared" si="33"/>
        <v>0</v>
      </c>
    </row>
    <row r="91" spans="1:12" ht="15">
      <c r="A91" s="32">
        <f>A83</f>
        <v>1</v>
      </c>
      <c r="B91" s="33">
        <f>B83</f>
        <v>5</v>
      </c>
      <c r="C91" s="34" t="s">
        <v>32</v>
      </c>
      <c r="D91" s="25" t="s">
        <v>33</v>
      </c>
      <c r="E91" s="23" t="s">
        <v>131</v>
      </c>
      <c r="F91" s="24">
        <v>60</v>
      </c>
      <c r="G91" s="24">
        <v>0.7</v>
      </c>
      <c r="H91" s="24">
        <v>0.1</v>
      </c>
      <c r="I91" s="24">
        <v>2.2999999999999998</v>
      </c>
      <c r="J91" s="24">
        <v>12.8</v>
      </c>
      <c r="K91" s="45" t="s">
        <v>79</v>
      </c>
      <c r="L91" s="24"/>
    </row>
    <row r="92" spans="1:12" ht="15">
      <c r="A92" s="19"/>
      <c r="B92" s="20"/>
      <c r="C92" s="21"/>
      <c r="D92" s="25" t="s">
        <v>35</v>
      </c>
      <c r="E92" s="23" t="s">
        <v>80</v>
      </c>
      <c r="F92" s="24">
        <v>200</v>
      </c>
      <c r="G92" s="24">
        <v>1.92</v>
      </c>
      <c r="H92" s="24">
        <v>5.14</v>
      </c>
      <c r="I92" s="24">
        <v>13.22</v>
      </c>
      <c r="J92" s="24">
        <v>106.66</v>
      </c>
      <c r="K92" s="45" t="s">
        <v>81</v>
      </c>
      <c r="L92" s="24"/>
    </row>
    <row r="93" spans="1:12" ht="15">
      <c r="A93" s="19"/>
      <c r="B93" s="20"/>
      <c r="C93" s="21"/>
      <c r="D93" s="25" t="s">
        <v>38</v>
      </c>
      <c r="E93" s="23" t="s">
        <v>82</v>
      </c>
      <c r="F93" s="24">
        <v>90</v>
      </c>
      <c r="G93" s="24">
        <v>10.4</v>
      </c>
      <c r="H93" s="24">
        <v>6.4</v>
      </c>
      <c r="I93" s="24">
        <v>9.7799999999999994</v>
      </c>
      <c r="J93" s="24">
        <v>138.32</v>
      </c>
      <c r="K93" s="45" t="s">
        <v>83</v>
      </c>
      <c r="L93" s="24"/>
    </row>
    <row r="94" spans="1:12" ht="15">
      <c r="A94" s="19"/>
      <c r="B94" s="20"/>
      <c r="C94" s="21"/>
      <c r="D94" s="25" t="s">
        <v>40</v>
      </c>
      <c r="E94" s="23" t="s">
        <v>84</v>
      </c>
      <c r="F94" s="24">
        <v>150</v>
      </c>
      <c r="G94" s="24">
        <v>7.4</v>
      </c>
      <c r="H94" s="24">
        <v>10.6</v>
      </c>
      <c r="I94" s="24">
        <v>32.799999999999997</v>
      </c>
      <c r="J94" s="24">
        <v>238.2</v>
      </c>
      <c r="K94" s="45" t="s">
        <v>85</v>
      </c>
      <c r="L94" s="24"/>
    </row>
    <row r="95" spans="1:12" ht="15">
      <c r="A95" s="19"/>
      <c r="B95" s="20"/>
      <c r="C95" s="21"/>
      <c r="D95" s="25" t="s">
        <v>42</v>
      </c>
      <c r="E95" s="23" t="s">
        <v>86</v>
      </c>
      <c r="F95" s="24">
        <v>200</v>
      </c>
      <c r="G95" s="24">
        <v>0.3</v>
      </c>
      <c r="H95" s="24">
        <v>0.1</v>
      </c>
      <c r="I95" s="24">
        <v>21.03</v>
      </c>
      <c r="J95" s="24">
        <v>86.22</v>
      </c>
      <c r="K95" s="45" t="s">
        <v>87</v>
      </c>
      <c r="L95" s="24"/>
    </row>
    <row r="96" spans="1:12" ht="15">
      <c r="A96" s="19"/>
      <c r="B96" s="20"/>
      <c r="C96" s="21"/>
      <c r="D96" s="25" t="s">
        <v>45</v>
      </c>
      <c r="E96" s="23" t="s">
        <v>46</v>
      </c>
      <c r="F96" s="24">
        <v>30</v>
      </c>
      <c r="G96" s="24">
        <v>2.2999999999999998</v>
      </c>
      <c r="H96" s="24">
        <v>0.2</v>
      </c>
      <c r="I96" s="24">
        <v>14.8</v>
      </c>
      <c r="J96" s="24">
        <v>70.3</v>
      </c>
      <c r="K96" s="45" t="s">
        <v>47</v>
      </c>
      <c r="L96" s="24"/>
    </row>
    <row r="97" spans="1:12" ht="15">
      <c r="A97" s="19"/>
      <c r="B97" s="20"/>
      <c r="C97" s="21"/>
      <c r="D97" s="25" t="s">
        <v>48</v>
      </c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5" t="s">
        <v>30</v>
      </c>
      <c r="E98" s="23" t="s">
        <v>59</v>
      </c>
      <c r="F98" s="24">
        <v>150</v>
      </c>
      <c r="G98" s="24">
        <v>0.6</v>
      </c>
      <c r="H98" s="24">
        <v>0.6</v>
      </c>
      <c r="I98" s="24">
        <v>17.7</v>
      </c>
      <c r="J98" s="24">
        <v>78.599999999999994</v>
      </c>
      <c r="K98" s="45" t="s">
        <v>47</v>
      </c>
      <c r="L98" s="24"/>
    </row>
    <row r="99" spans="1:12" ht="15">
      <c r="A99" s="19"/>
      <c r="B99" s="20"/>
      <c r="C99" s="21"/>
      <c r="D99" s="22"/>
      <c r="E99" s="23"/>
      <c r="F99" s="24"/>
      <c r="G99" s="24"/>
      <c r="H99" s="24"/>
      <c r="I99" s="24"/>
      <c r="J99" s="24"/>
      <c r="K99" s="45"/>
      <c r="L99" s="24"/>
    </row>
    <row r="100" spans="1:12" ht="15">
      <c r="A100" s="26"/>
      <c r="B100" s="27"/>
      <c r="C100" s="28"/>
      <c r="D100" s="29" t="s">
        <v>31</v>
      </c>
      <c r="E100" s="30"/>
      <c r="F100" s="31">
        <f>SUM(F91:F99)</f>
        <v>880</v>
      </c>
      <c r="G100" s="31">
        <f t="shared" ref="G100" si="34">SUM(G91:G99)</f>
        <v>23.620000000000005</v>
      </c>
      <c r="H100" s="31">
        <f t="shared" ref="H100" si="35">SUM(H91:H99)</f>
        <v>23.140000000000004</v>
      </c>
      <c r="I100" s="31">
        <f t="shared" ref="I100" si="36">SUM(I91:I99)</f>
        <v>111.63</v>
      </c>
      <c r="J100" s="31">
        <f t="shared" ref="J100:L100" si="37">SUM(J91:J99)</f>
        <v>731.09999999999991</v>
      </c>
      <c r="K100" s="46"/>
      <c r="L100" s="31">
        <f t="shared" si="37"/>
        <v>0</v>
      </c>
    </row>
    <row r="101" spans="1:12" ht="15.75" customHeight="1">
      <c r="A101" s="35">
        <f>A83</f>
        <v>1</v>
      </c>
      <c r="B101" s="36">
        <f>B83</f>
        <v>5</v>
      </c>
      <c r="C101" s="57" t="s">
        <v>49</v>
      </c>
      <c r="D101" s="58"/>
      <c r="E101" s="37"/>
      <c r="F101" s="38">
        <f>F90+F100</f>
        <v>880</v>
      </c>
      <c r="G101" s="38">
        <f t="shared" ref="G101" si="38">G90+G100</f>
        <v>23.620000000000005</v>
      </c>
      <c r="H101" s="38">
        <f t="shared" ref="H101" si="39">H90+H100</f>
        <v>23.140000000000004</v>
      </c>
      <c r="I101" s="38">
        <f t="shared" ref="I101" si="40">I90+I100</f>
        <v>111.63</v>
      </c>
      <c r="J101" s="38">
        <f t="shared" ref="J101:L101" si="41">J90+J100</f>
        <v>731.09999999999991</v>
      </c>
      <c r="K101" s="38"/>
      <c r="L101" s="38">
        <f t="shared" si="41"/>
        <v>0</v>
      </c>
    </row>
    <row r="102" spans="1:12" ht="15">
      <c r="A102" s="13">
        <v>2</v>
      </c>
      <c r="B102" s="14">
        <v>1</v>
      </c>
      <c r="C102" s="15" t="s">
        <v>26</v>
      </c>
      <c r="D102" s="16" t="s">
        <v>27</v>
      </c>
      <c r="E102" s="17"/>
      <c r="F102" s="18"/>
      <c r="G102" s="18"/>
      <c r="H102" s="18"/>
      <c r="I102" s="18"/>
      <c r="J102" s="18"/>
      <c r="K102" s="44"/>
      <c r="L102" s="18"/>
    </row>
    <row r="103" spans="1:12" ht="15">
      <c r="A103" s="19"/>
      <c r="B103" s="20"/>
      <c r="C103" s="21"/>
      <c r="D103" s="22"/>
      <c r="E103" s="23"/>
      <c r="F103" s="24"/>
      <c r="G103" s="24"/>
      <c r="H103" s="24"/>
      <c r="I103" s="24"/>
      <c r="J103" s="24"/>
      <c r="K103" s="45"/>
      <c r="L103" s="24"/>
    </row>
    <row r="104" spans="1:12" ht="15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45"/>
      <c r="L104" s="24"/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>
      <c r="A106" s="19"/>
      <c r="B106" s="20"/>
      <c r="C106" s="21"/>
      <c r="D106" s="25" t="s">
        <v>30</v>
      </c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19"/>
      <c r="B108" s="20"/>
      <c r="C108" s="21"/>
      <c r="D108" s="22"/>
      <c r="E108" s="23"/>
      <c r="F108" s="24"/>
      <c r="G108" s="24"/>
      <c r="H108" s="24"/>
      <c r="I108" s="24"/>
      <c r="J108" s="24"/>
      <c r="K108" s="45"/>
      <c r="L108" s="24"/>
    </row>
    <row r="109" spans="1:12" ht="15">
      <c r="A109" s="26"/>
      <c r="B109" s="27"/>
      <c r="C109" s="28"/>
      <c r="D109" s="29" t="s">
        <v>31</v>
      </c>
      <c r="E109" s="30"/>
      <c r="F109" s="31">
        <f>SUM(F102:F108)</f>
        <v>0</v>
      </c>
      <c r="G109" s="31">
        <f t="shared" ref="G109:J109" si="42">SUM(G102:G108)</f>
        <v>0</v>
      </c>
      <c r="H109" s="31">
        <f t="shared" si="42"/>
        <v>0</v>
      </c>
      <c r="I109" s="31">
        <f t="shared" si="42"/>
        <v>0</v>
      </c>
      <c r="J109" s="31">
        <f t="shared" si="42"/>
        <v>0</v>
      </c>
      <c r="K109" s="46"/>
      <c r="L109" s="31">
        <f t="shared" ref="L109" si="43">SUM(L102:L108)</f>
        <v>0</v>
      </c>
    </row>
    <row r="110" spans="1:12" ht="15">
      <c r="A110" s="32">
        <f>A102</f>
        <v>2</v>
      </c>
      <c r="B110" s="33">
        <f>B102</f>
        <v>1</v>
      </c>
      <c r="C110" s="34" t="s">
        <v>32</v>
      </c>
      <c r="D110" s="25" t="s">
        <v>33</v>
      </c>
      <c r="E110" s="23" t="s">
        <v>88</v>
      </c>
      <c r="F110" s="24">
        <v>60</v>
      </c>
      <c r="G110" s="24">
        <v>0.5</v>
      </c>
      <c r="H110" s="24">
        <v>0.1</v>
      </c>
      <c r="I110" s="24">
        <v>1.5</v>
      </c>
      <c r="J110" s="24">
        <v>9</v>
      </c>
      <c r="K110" s="45" t="s">
        <v>89</v>
      </c>
      <c r="L110" s="24"/>
    </row>
    <row r="111" spans="1:12" ht="15">
      <c r="A111" s="19"/>
      <c r="B111" s="20"/>
      <c r="C111" s="21"/>
      <c r="D111" s="25" t="s">
        <v>35</v>
      </c>
      <c r="E111" s="23" t="s">
        <v>90</v>
      </c>
      <c r="F111" s="24">
        <v>200</v>
      </c>
      <c r="G111" s="24">
        <v>1.71</v>
      </c>
      <c r="H111" s="24">
        <v>4.55</v>
      </c>
      <c r="I111" s="24">
        <v>38.56</v>
      </c>
      <c r="J111" s="24">
        <v>202.03</v>
      </c>
      <c r="K111" s="45" t="s">
        <v>91</v>
      </c>
      <c r="L111" s="24"/>
    </row>
    <row r="112" spans="1:12" ht="15">
      <c r="A112" s="19"/>
      <c r="B112" s="20"/>
      <c r="C112" s="21"/>
      <c r="D112" s="25" t="s">
        <v>38</v>
      </c>
      <c r="E112" s="23" t="s">
        <v>92</v>
      </c>
      <c r="F112" s="24">
        <v>120</v>
      </c>
      <c r="G112" s="24">
        <v>13.5</v>
      </c>
      <c r="H112" s="24">
        <v>11.6</v>
      </c>
      <c r="I112" s="24">
        <v>2.14</v>
      </c>
      <c r="J112" s="24">
        <v>166.96</v>
      </c>
      <c r="K112" s="45" t="s">
        <v>93</v>
      </c>
      <c r="L112" s="24"/>
    </row>
    <row r="113" spans="1:12" ht="15">
      <c r="A113" s="19"/>
      <c r="B113" s="20"/>
      <c r="C113" s="21"/>
      <c r="D113" s="25" t="s">
        <v>40</v>
      </c>
      <c r="E113" s="23" t="s">
        <v>94</v>
      </c>
      <c r="F113" s="24">
        <v>150</v>
      </c>
      <c r="G113" s="24">
        <v>8.1999999999999993</v>
      </c>
      <c r="H113" s="24">
        <v>6.9</v>
      </c>
      <c r="I113" s="24">
        <v>34.39</v>
      </c>
      <c r="J113" s="24">
        <v>230.46</v>
      </c>
      <c r="K113" s="45" t="s">
        <v>95</v>
      </c>
      <c r="L113" s="24"/>
    </row>
    <row r="114" spans="1:12" ht="15">
      <c r="A114" s="19"/>
      <c r="B114" s="20"/>
      <c r="C114" s="21"/>
      <c r="D114" s="25" t="s">
        <v>42</v>
      </c>
      <c r="E114" s="23" t="s">
        <v>96</v>
      </c>
      <c r="F114" s="24">
        <v>200</v>
      </c>
      <c r="G114" s="24">
        <v>0.5</v>
      </c>
      <c r="H114" s="24">
        <v>0.1</v>
      </c>
      <c r="I114" s="24">
        <v>15.2</v>
      </c>
      <c r="J114" s="24">
        <v>63.7</v>
      </c>
      <c r="K114" s="45" t="s">
        <v>47</v>
      </c>
      <c r="L114" s="24"/>
    </row>
    <row r="115" spans="1:12" ht="15">
      <c r="A115" s="19"/>
      <c r="B115" s="20"/>
      <c r="C115" s="21"/>
      <c r="D115" s="25" t="s">
        <v>45</v>
      </c>
      <c r="E115" s="23" t="s">
        <v>46</v>
      </c>
      <c r="F115" s="24">
        <v>30</v>
      </c>
      <c r="G115" s="24">
        <v>2.2999999999999998</v>
      </c>
      <c r="H115" s="24">
        <v>0.2</v>
      </c>
      <c r="I115" s="24">
        <v>14.8</v>
      </c>
      <c r="J115" s="24">
        <v>70.3</v>
      </c>
      <c r="K115" s="45" t="s">
        <v>47</v>
      </c>
      <c r="L115" s="24"/>
    </row>
    <row r="116" spans="1:12" ht="15">
      <c r="A116" s="19"/>
      <c r="B116" s="20"/>
      <c r="C116" s="21"/>
      <c r="D116" s="25" t="s">
        <v>48</v>
      </c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19"/>
      <c r="B118" s="20"/>
      <c r="C118" s="21"/>
      <c r="D118" s="22"/>
      <c r="E118" s="23"/>
      <c r="F118" s="24"/>
      <c r="G118" s="24"/>
      <c r="H118" s="24"/>
      <c r="I118" s="24"/>
      <c r="J118" s="24"/>
      <c r="K118" s="45"/>
      <c r="L118" s="24"/>
    </row>
    <row r="119" spans="1:12" ht="15">
      <c r="A119" s="26"/>
      <c r="B119" s="27"/>
      <c r="C119" s="28"/>
      <c r="D119" s="29" t="s">
        <v>31</v>
      </c>
      <c r="E119" s="30"/>
      <c r="F119" s="31">
        <f>SUM(F110:F118)</f>
        <v>760</v>
      </c>
      <c r="G119" s="31">
        <f t="shared" ref="G119:J119" si="44">SUM(G110:G118)</f>
        <v>26.71</v>
      </c>
      <c r="H119" s="31">
        <f t="shared" si="44"/>
        <v>23.45</v>
      </c>
      <c r="I119" s="31">
        <f t="shared" si="44"/>
        <v>106.59</v>
      </c>
      <c r="J119" s="31">
        <f t="shared" si="44"/>
        <v>742.45</v>
      </c>
      <c r="K119" s="46"/>
      <c r="L119" s="31">
        <f t="shared" ref="L119" si="45">SUM(L110:L118)</f>
        <v>0</v>
      </c>
    </row>
    <row r="120" spans="1:12" ht="15">
      <c r="A120" s="35">
        <f>A102</f>
        <v>2</v>
      </c>
      <c r="B120" s="36">
        <f>B102</f>
        <v>1</v>
      </c>
      <c r="C120" s="57" t="s">
        <v>49</v>
      </c>
      <c r="D120" s="58"/>
      <c r="E120" s="37"/>
      <c r="F120" s="38">
        <f>F109+F119</f>
        <v>760</v>
      </c>
      <c r="G120" s="38">
        <f t="shared" ref="G120" si="46">G109+G119</f>
        <v>26.71</v>
      </c>
      <c r="H120" s="38">
        <f t="shared" ref="H120" si="47">H109+H119</f>
        <v>23.45</v>
      </c>
      <c r="I120" s="38">
        <f t="shared" ref="I120" si="48">I109+I119</f>
        <v>106.59</v>
      </c>
      <c r="J120" s="38">
        <f t="shared" ref="J120:L120" si="49">J109+J119</f>
        <v>742.45</v>
      </c>
      <c r="K120" s="38"/>
      <c r="L120" s="38">
        <f t="shared" si="49"/>
        <v>0</v>
      </c>
    </row>
    <row r="121" spans="1:12" ht="15">
      <c r="A121" s="39">
        <v>2</v>
      </c>
      <c r="B121" s="20">
        <v>2</v>
      </c>
      <c r="C121" s="15" t="s">
        <v>26</v>
      </c>
      <c r="D121" s="16" t="s">
        <v>27</v>
      </c>
      <c r="E121" s="17"/>
      <c r="F121" s="18"/>
      <c r="G121" s="18"/>
      <c r="H121" s="18"/>
      <c r="I121" s="18"/>
      <c r="J121" s="18"/>
      <c r="K121" s="44"/>
      <c r="L121" s="18"/>
    </row>
    <row r="122" spans="1:12" ht="15">
      <c r="A122" s="39"/>
      <c r="B122" s="20"/>
      <c r="C122" s="21"/>
      <c r="D122" s="22"/>
      <c r="E122" s="23"/>
      <c r="F122" s="24"/>
      <c r="G122" s="24"/>
      <c r="H122" s="24"/>
      <c r="I122" s="24"/>
      <c r="J122" s="24"/>
      <c r="K122" s="45"/>
      <c r="L122" s="24"/>
    </row>
    <row r="123" spans="1:12" ht="15">
      <c r="A123" s="3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45"/>
      <c r="L123" s="24"/>
    </row>
    <row r="124" spans="1:12" ht="15">
      <c r="A124" s="39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5" t="s">
        <v>30</v>
      </c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39"/>
      <c r="B127" s="20"/>
      <c r="C127" s="21"/>
      <c r="D127" s="22"/>
      <c r="E127" s="23"/>
      <c r="F127" s="24"/>
      <c r="G127" s="24"/>
      <c r="H127" s="24"/>
      <c r="I127" s="24"/>
      <c r="J127" s="24"/>
      <c r="K127" s="45"/>
      <c r="L127" s="24"/>
    </row>
    <row r="128" spans="1:12" ht="15">
      <c r="A128" s="40"/>
      <c r="B128" s="27"/>
      <c r="C128" s="28"/>
      <c r="D128" s="29" t="s">
        <v>31</v>
      </c>
      <c r="E128" s="30"/>
      <c r="F128" s="31">
        <f>SUM(F121:F127)</f>
        <v>0</v>
      </c>
      <c r="G128" s="31">
        <f t="shared" ref="G128:J128" si="50">SUM(G121:G127)</f>
        <v>0</v>
      </c>
      <c r="H128" s="31">
        <f t="shared" si="50"/>
        <v>0</v>
      </c>
      <c r="I128" s="31">
        <f t="shared" si="50"/>
        <v>0</v>
      </c>
      <c r="J128" s="31">
        <f t="shared" si="50"/>
        <v>0</v>
      </c>
      <c r="K128" s="46"/>
      <c r="L128" s="31">
        <f t="shared" ref="L128" si="51">SUM(L121:L127)</f>
        <v>0</v>
      </c>
    </row>
    <row r="129" spans="1:12" ht="15">
      <c r="A129" s="33">
        <f>A121</f>
        <v>2</v>
      </c>
      <c r="B129" s="33">
        <f>B121</f>
        <v>2</v>
      </c>
      <c r="C129" s="34" t="s">
        <v>32</v>
      </c>
      <c r="D129" s="25" t="s">
        <v>33</v>
      </c>
      <c r="E129" s="23" t="s">
        <v>97</v>
      </c>
      <c r="F129" s="24">
        <v>60</v>
      </c>
      <c r="G129" s="24">
        <v>1</v>
      </c>
      <c r="H129" s="24">
        <v>3.1</v>
      </c>
      <c r="I129" s="24">
        <v>9.8000000000000007</v>
      </c>
      <c r="J129" s="24">
        <v>71.099999999999994</v>
      </c>
      <c r="K129" s="45" t="s">
        <v>98</v>
      </c>
      <c r="L129" s="24"/>
    </row>
    <row r="130" spans="1:12" ht="15">
      <c r="A130" s="39"/>
      <c r="B130" s="20"/>
      <c r="C130" s="21"/>
      <c r="D130" s="25" t="s">
        <v>35</v>
      </c>
      <c r="E130" s="23" t="s">
        <v>36</v>
      </c>
      <c r="F130" s="24">
        <v>200</v>
      </c>
      <c r="G130" s="24">
        <v>4.24</v>
      </c>
      <c r="H130" s="24">
        <v>4.0199999999999996</v>
      </c>
      <c r="I130" s="24">
        <v>15.92</v>
      </c>
      <c r="J130" s="24">
        <v>116.8</v>
      </c>
      <c r="K130" s="45" t="s">
        <v>37</v>
      </c>
      <c r="L130" s="24"/>
    </row>
    <row r="131" spans="1:12" ht="15">
      <c r="A131" s="39"/>
      <c r="B131" s="20"/>
      <c r="C131" s="21"/>
      <c r="D131" s="25" t="s">
        <v>38</v>
      </c>
      <c r="E131" s="23" t="s">
        <v>99</v>
      </c>
      <c r="F131" s="24">
        <v>110</v>
      </c>
      <c r="G131" s="24">
        <v>14.52</v>
      </c>
      <c r="H131" s="24">
        <v>12.15</v>
      </c>
      <c r="I131" s="24">
        <v>5.67</v>
      </c>
      <c r="J131" s="24">
        <v>190.11</v>
      </c>
      <c r="K131" s="45" t="s">
        <v>54</v>
      </c>
      <c r="L131" s="24"/>
    </row>
    <row r="132" spans="1:12" ht="15">
      <c r="A132" s="39"/>
      <c r="B132" s="20"/>
      <c r="C132" s="21"/>
      <c r="D132" s="25" t="s">
        <v>40</v>
      </c>
      <c r="E132" s="23" t="s">
        <v>100</v>
      </c>
      <c r="F132" s="24">
        <v>150</v>
      </c>
      <c r="G132" s="24">
        <v>3.2</v>
      </c>
      <c r="H132" s="24">
        <v>6.2</v>
      </c>
      <c r="I132" s="24">
        <v>19.8</v>
      </c>
      <c r="J132" s="24">
        <v>147.80000000000001</v>
      </c>
      <c r="K132" s="45" t="s">
        <v>101</v>
      </c>
      <c r="L132" s="24"/>
    </row>
    <row r="133" spans="1:12" ht="15">
      <c r="A133" s="39"/>
      <c r="B133" s="20"/>
      <c r="C133" s="21"/>
      <c r="D133" s="25" t="s">
        <v>42</v>
      </c>
      <c r="E133" s="23" t="s">
        <v>57</v>
      </c>
      <c r="F133" s="24">
        <v>200</v>
      </c>
      <c r="G133" s="24">
        <v>0.3</v>
      </c>
      <c r="H133" s="24">
        <v>0.1</v>
      </c>
      <c r="I133" s="24">
        <v>19.3</v>
      </c>
      <c r="J133" s="24">
        <v>79.3</v>
      </c>
      <c r="K133" s="45" t="s">
        <v>58</v>
      </c>
      <c r="L133" s="24"/>
    </row>
    <row r="134" spans="1:12" ht="15">
      <c r="A134" s="39"/>
      <c r="B134" s="20"/>
      <c r="C134" s="21"/>
      <c r="D134" s="25" t="s">
        <v>45</v>
      </c>
      <c r="E134" s="23" t="s">
        <v>46</v>
      </c>
      <c r="F134" s="24">
        <v>30</v>
      </c>
      <c r="G134" s="47">
        <v>2.2999999999999998</v>
      </c>
      <c r="H134" s="24">
        <v>0.2</v>
      </c>
      <c r="I134" s="24">
        <v>14.8</v>
      </c>
      <c r="J134" s="24">
        <v>70.3</v>
      </c>
      <c r="K134" s="45" t="s">
        <v>47</v>
      </c>
      <c r="L134" s="24"/>
    </row>
    <row r="135" spans="1:12" ht="15">
      <c r="A135" s="39"/>
      <c r="B135" s="20"/>
      <c r="C135" s="21"/>
      <c r="D135" s="25" t="s">
        <v>48</v>
      </c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 t="s">
        <v>134</v>
      </c>
      <c r="E136" s="23" t="s">
        <v>102</v>
      </c>
      <c r="F136" s="24">
        <v>150</v>
      </c>
      <c r="G136" s="24">
        <v>0.6</v>
      </c>
      <c r="H136" s="24">
        <v>0.6</v>
      </c>
      <c r="I136" s="24">
        <v>17.7</v>
      </c>
      <c r="J136" s="24">
        <v>78.599999999999994</v>
      </c>
      <c r="K136" s="45" t="s">
        <v>47</v>
      </c>
      <c r="L136" s="24"/>
    </row>
    <row r="137" spans="1:12" ht="15">
      <c r="A137" s="39"/>
      <c r="B137" s="20"/>
      <c r="C137" s="21"/>
      <c r="D137" s="22"/>
      <c r="E137" s="23"/>
      <c r="F137" s="24"/>
      <c r="G137" s="24"/>
      <c r="H137" s="24"/>
      <c r="I137" s="24"/>
      <c r="J137" s="24"/>
      <c r="K137" s="45"/>
      <c r="L137" s="24"/>
    </row>
    <row r="138" spans="1:12" ht="15">
      <c r="A138" s="40"/>
      <c r="B138" s="27"/>
      <c r="C138" s="28"/>
      <c r="D138" s="29" t="s">
        <v>31</v>
      </c>
      <c r="E138" s="30"/>
      <c r="F138" s="31">
        <f>SUM(F129:F137)</f>
        <v>900</v>
      </c>
      <c r="G138" s="31">
        <f t="shared" ref="G138:J138" si="52">SUM(G129:G137)</f>
        <v>26.16</v>
      </c>
      <c r="H138" s="31">
        <f t="shared" si="52"/>
        <v>26.37</v>
      </c>
      <c r="I138" s="31">
        <f t="shared" si="52"/>
        <v>102.99</v>
      </c>
      <c r="J138" s="31">
        <f t="shared" si="52"/>
        <v>754.00999999999988</v>
      </c>
      <c r="K138" s="46"/>
      <c r="L138" s="31">
        <f t="shared" ref="L138" si="53">SUM(L129:L137)</f>
        <v>0</v>
      </c>
    </row>
    <row r="139" spans="1:12" ht="15">
      <c r="A139" s="41">
        <f>A121</f>
        <v>2</v>
      </c>
      <c r="B139" s="41">
        <f>B121</f>
        <v>2</v>
      </c>
      <c r="C139" s="57" t="s">
        <v>49</v>
      </c>
      <c r="D139" s="58"/>
      <c r="E139" s="37"/>
      <c r="F139" s="38">
        <f>F128+F138</f>
        <v>900</v>
      </c>
      <c r="G139" s="38">
        <f t="shared" ref="G139" si="54">G128+G138</f>
        <v>26.16</v>
      </c>
      <c r="H139" s="38">
        <f t="shared" ref="H139" si="55">H128+H138</f>
        <v>26.37</v>
      </c>
      <c r="I139" s="38">
        <f t="shared" ref="I139" si="56">I128+I138</f>
        <v>102.99</v>
      </c>
      <c r="J139" s="38">
        <f t="shared" ref="J139:L139" si="57">J128+J138</f>
        <v>754.00999999999988</v>
      </c>
      <c r="K139" s="38"/>
      <c r="L139" s="38">
        <f t="shared" si="57"/>
        <v>0</v>
      </c>
    </row>
    <row r="140" spans="1:12" ht="15">
      <c r="A140" s="13">
        <v>2</v>
      </c>
      <c r="B140" s="14">
        <v>3</v>
      </c>
      <c r="C140" s="15" t="s">
        <v>26</v>
      </c>
      <c r="D140" s="16" t="s">
        <v>27</v>
      </c>
      <c r="E140" s="17"/>
      <c r="F140" s="18"/>
      <c r="G140" s="18"/>
      <c r="H140" s="18"/>
      <c r="I140" s="18"/>
      <c r="J140" s="18"/>
      <c r="K140" s="44"/>
      <c r="L140" s="18"/>
    </row>
    <row r="141" spans="1:12" ht="15">
      <c r="A141" s="19"/>
      <c r="B141" s="20"/>
      <c r="C141" s="21"/>
      <c r="D141" s="22"/>
      <c r="E141" s="23"/>
      <c r="F141" s="24"/>
      <c r="G141" s="24"/>
      <c r="H141" s="24"/>
      <c r="I141" s="24"/>
      <c r="J141" s="24"/>
      <c r="K141" s="45"/>
      <c r="L141" s="24"/>
    </row>
    <row r="142" spans="1:12" ht="15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45"/>
      <c r="L142" s="24"/>
    </row>
    <row r="143" spans="1:12" ht="15.75" customHeight="1">
      <c r="A143" s="19"/>
      <c r="B143" s="20"/>
      <c r="C143" s="21"/>
      <c r="D143" s="25" t="s">
        <v>29</v>
      </c>
      <c r="E143" s="23"/>
      <c r="F143" s="24"/>
      <c r="G143" s="24"/>
      <c r="H143" s="24"/>
      <c r="I143" s="24"/>
      <c r="J143" s="24"/>
      <c r="K143" s="45"/>
      <c r="L143" s="24"/>
    </row>
    <row r="144" spans="1:12" ht="15">
      <c r="A144" s="19"/>
      <c r="B144" s="20"/>
      <c r="C144" s="21"/>
      <c r="D144" s="25" t="s">
        <v>30</v>
      </c>
      <c r="E144" s="23"/>
      <c r="F144" s="24"/>
      <c r="G144" s="24"/>
      <c r="H144" s="24"/>
      <c r="I144" s="24"/>
      <c r="J144" s="24"/>
      <c r="K144" s="45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5"/>
      <c r="L146" s="24"/>
    </row>
    <row r="147" spans="1:12" ht="15">
      <c r="A147" s="26"/>
      <c r="B147" s="27"/>
      <c r="C147" s="28"/>
      <c r="D147" s="29" t="s">
        <v>31</v>
      </c>
      <c r="E147" s="30"/>
      <c r="F147" s="31">
        <f>SUM(F140:F146)</f>
        <v>0</v>
      </c>
      <c r="G147" s="31">
        <f t="shared" ref="G147:J147" si="58">SUM(G140:G146)</f>
        <v>0</v>
      </c>
      <c r="H147" s="31">
        <f t="shared" si="58"/>
        <v>0</v>
      </c>
      <c r="I147" s="31">
        <f t="shared" si="58"/>
        <v>0</v>
      </c>
      <c r="J147" s="31">
        <f t="shared" si="58"/>
        <v>0</v>
      </c>
      <c r="K147" s="46"/>
      <c r="L147" s="31">
        <f t="shared" ref="L147" si="59">SUM(L140:L146)</f>
        <v>0</v>
      </c>
    </row>
    <row r="148" spans="1:12" ht="15">
      <c r="A148" s="32">
        <f>A140</f>
        <v>2</v>
      </c>
      <c r="B148" s="33">
        <f>B140</f>
        <v>3</v>
      </c>
      <c r="C148" s="34" t="s">
        <v>32</v>
      </c>
      <c r="D148" s="25" t="s">
        <v>33</v>
      </c>
      <c r="E148" s="23" t="s">
        <v>132</v>
      </c>
      <c r="F148" s="24">
        <v>60</v>
      </c>
      <c r="G148" s="24">
        <v>0.8</v>
      </c>
      <c r="H148" s="24">
        <v>5.3</v>
      </c>
      <c r="I148" s="24">
        <v>4.0999999999999996</v>
      </c>
      <c r="J148" s="24">
        <v>67.099999999999994</v>
      </c>
      <c r="K148" s="45" t="s">
        <v>103</v>
      </c>
      <c r="L148" s="24"/>
    </row>
    <row r="149" spans="1:12" ht="15">
      <c r="A149" s="19"/>
      <c r="B149" s="20"/>
      <c r="C149" s="21"/>
      <c r="D149" s="25" t="s">
        <v>35</v>
      </c>
      <c r="E149" s="52" t="s">
        <v>62</v>
      </c>
      <c r="F149" s="24">
        <v>200</v>
      </c>
      <c r="G149" s="24">
        <v>8.1199999999999992</v>
      </c>
      <c r="H149" s="24">
        <v>8.5500000000000007</v>
      </c>
      <c r="I149" s="24">
        <v>32</v>
      </c>
      <c r="J149" s="24">
        <v>237.43</v>
      </c>
      <c r="K149" s="45" t="s">
        <v>63</v>
      </c>
      <c r="L149" s="24"/>
    </row>
    <row r="150" spans="1:12" ht="15">
      <c r="A150" s="19"/>
      <c r="B150" s="20"/>
      <c r="C150" s="21"/>
      <c r="D150" s="25" t="s">
        <v>38</v>
      </c>
      <c r="E150" s="52" t="s">
        <v>104</v>
      </c>
      <c r="F150" s="24">
        <v>90</v>
      </c>
      <c r="G150" s="24">
        <v>13</v>
      </c>
      <c r="H150" s="24">
        <v>4.2</v>
      </c>
      <c r="I150" s="24">
        <v>0.51</v>
      </c>
      <c r="J150" s="24">
        <v>91.84</v>
      </c>
      <c r="K150" s="45" t="s">
        <v>105</v>
      </c>
      <c r="L150" s="24"/>
    </row>
    <row r="151" spans="1:12" ht="15">
      <c r="A151" s="19"/>
      <c r="B151" s="20"/>
      <c r="C151" s="21"/>
      <c r="D151" s="25" t="s">
        <v>40</v>
      </c>
      <c r="E151" s="23" t="s">
        <v>106</v>
      </c>
      <c r="F151" s="24">
        <v>150</v>
      </c>
      <c r="G151" s="24">
        <v>3.06</v>
      </c>
      <c r="H151" s="24">
        <v>8.92</v>
      </c>
      <c r="I151" s="24">
        <v>28.01</v>
      </c>
      <c r="J151" s="24">
        <v>204.56</v>
      </c>
      <c r="K151" s="45" t="s">
        <v>107</v>
      </c>
      <c r="L151" s="24"/>
    </row>
    <row r="152" spans="1:12" ht="15">
      <c r="A152" s="19"/>
      <c r="B152" s="20"/>
      <c r="C152" s="21"/>
      <c r="D152" s="25" t="s">
        <v>42</v>
      </c>
      <c r="E152" s="23" t="s">
        <v>43</v>
      </c>
      <c r="F152" s="24">
        <v>200</v>
      </c>
      <c r="G152" s="24">
        <v>0.2</v>
      </c>
      <c r="H152" s="24">
        <v>0</v>
      </c>
      <c r="I152" s="24">
        <v>10.5</v>
      </c>
      <c r="J152" s="24">
        <v>42.8</v>
      </c>
      <c r="K152" s="45" t="s">
        <v>44</v>
      </c>
      <c r="L152" s="24"/>
    </row>
    <row r="153" spans="1:12" ht="15">
      <c r="A153" s="19"/>
      <c r="B153" s="20"/>
      <c r="C153" s="21"/>
      <c r="D153" s="25" t="s">
        <v>45</v>
      </c>
      <c r="E153" s="23" t="s">
        <v>70</v>
      </c>
      <c r="F153" s="24">
        <v>60</v>
      </c>
      <c r="G153" s="24">
        <v>4.5999999999999996</v>
      </c>
      <c r="H153" s="24">
        <v>0.5</v>
      </c>
      <c r="I153" s="24">
        <v>29.5</v>
      </c>
      <c r="J153" s="24">
        <v>140.6</v>
      </c>
      <c r="K153" s="45" t="s">
        <v>47</v>
      </c>
      <c r="L153" s="24"/>
    </row>
    <row r="154" spans="1:12" ht="15">
      <c r="A154" s="19"/>
      <c r="B154" s="20"/>
      <c r="C154" s="21"/>
      <c r="D154" s="25" t="s">
        <v>48</v>
      </c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19"/>
      <c r="B156" s="20"/>
      <c r="C156" s="21"/>
      <c r="D156" s="22"/>
      <c r="E156" s="23"/>
      <c r="F156" s="24"/>
      <c r="G156" s="24"/>
      <c r="H156" s="24"/>
      <c r="I156" s="24"/>
      <c r="J156" s="24"/>
      <c r="K156" s="45"/>
      <c r="L156" s="24"/>
    </row>
    <row r="157" spans="1:12" ht="15">
      <c r="A157" s="26"/>
      <c r="B157" s="27"/>
      <c r="C157" s="28"/>
      <c r="D157" s="29" t="s">
        <v>31</v>
      </c>
      <c r="E157" s="30"/>
      <c r="F157" s="31">
        <f>SUM(F148:F156)</f>
        <v>760</v>
      </c>
      <c r="G157" s="31">
        <f t="shared" ref="G157:J157" si="60">SUM(G148:G156)</f>
        <v>29.78</v>
      </c>
      <c r="H157" s="31">
        <f t="shared" si="60"/>
        <v>27.47</v>
      </c>
      <c r="I157" s="31">
        <f t="shared" si="60"/>
        <v>104.62</v>
      </c>
      <c r="J157" s="31">
        <f t="shared" si="60"/>
        <v>784.33</v>
      </c>
      <c r="K157" s="46"/>
      <c r="L157" s="31">
        <f t="shared" ref="L157" si="61">SUM(L148:L156)</f>
        <v>0</v>
      </c>
    </row>
    <row r="158" spans="1:12" ht="15">
      <c r="A158" s="35">
        <f>A140</f>
        <v>2</v>
      </c>
      <c r="B158" s="36">
        <f>B140</f>
        <v>3</v>
      </c>
      <c r="C158" s="57" t="s">
        <v>49</v>
      </c>
      <c r="D158" s="58"/>
      <c r="E158" s="37"/>
      <c r="F158" s="38">
        <f>F147+F157</f>
        <v>760</v>
      </c>
      <c r="G158" s="38">
        <f t="shared" ref="G158" si="62">G147+G157</f>
        <v>29.78</v>
      </c>
      <c r="H158" s="38">
        <f t="shared" ref="H158" si="63">H147+H157</f>
        <v>27.47</v>
      </c>
      <c r="I158" s="38">
        <f t="shared" ref="I158" si="64">I147+I157</f>
        <v>104.62</v>
      </c>
      <c r="J158" s="38">
        <f t="shared" ref="J158:L158" si="65">J147+J157</f>
        <v>784.33</v>
      </c>
      <c r="K158" s="38"/>
      <c r="L158" s="38">
        <f t="shared" si="65"/>
        <v>0</v>
      </c>
    </row>
    <row r="159" spans="1:12" ht="15">
      <c r="A159" s="13">
        <v>2</v>
      </c>
      <c r="B159" s="14">
        <v>4</v>
      </c>
      <c r="C159" s="15" t="s">
        <v>26</v>
      </c>
      <c r="D159" s="16" t="s">
        <v>27</v>
      </c>
      <c r="E159" s="17"/>
      <c r="F159" s="18"/>
      <c r="G159" s="18"/>
      <c r="H159" s="18"/>
      <c r="I159" s="18"/>
      <c r="J159" s="18"/>
      <c r="K159" s="44"/>
      <c r="L159" s="18"/>
    </row>
    <row r="160" spans="1:12" ht="15">
      <c r="A160" s="19"/>
      <c r="B160" s="20"/>
      <c r="C160" s="21"/>
      <c r="D160" s="22"/>
      <c r="E160" s="23"/>
      <c r="F160" s="24"/>
      <c r="G160" s="24"/>
      <c r="H160" s="24"/>
      <c r="I160" s="24"/>
      <c r="J160" s="24"/>
      <c r="K160" s="45"/>
      <c r="L160" s="24"/>
    </row>
    <row r="161" spans="1:12" ht="15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45"/>
      <c r="L161" s="24"/>
    </row>
    <row r="162" spans="1:12" ht="15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5" t="s">
        <v>30</v>
      </c>
      <c r="E163" s="23"/>
      <c r="F163" s="24"/>
      <c r="G163" s="24"/>
      <c r="H163" s="24"/>
      <c r="I163" s="24"/>
      <c r="J163" s="24"/>
      <c r="K163" s="45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5"/>
      <c r="L165" s="24"/>
    </row>
    <row r="166" spans="1:12" ht="15">
      <c r="A166" s="26"/>
      <c r="B166" s="27"/>
      <c r="C166" s="28"/>
      <c r="D166" s="29" t="s">
        <v>31</v>
      </c>
      <c r="E166" s="30"/>
      <c r="F166" s="31">
        <f>SUM(F159:F165)</f>
        <v>0</v>
      </c>
      <c r="G166" s="31">
        <f t="shared" ref="G166:J166" si="66">SUM(G159:G165)</f>
        <v>0</v>
      </c>
      <c r="H166" s="31">
        <f t="shared" si="66"/>
        <v>0</v>
      </c>
      <c r="I166" s="31">
        <f t="shared" si="66"/>
        <v>0</v>
      </c>
      <c r="J166" s="31">
        <f t="shared" si="66"/>
        <v>0</v>
      </c>
      <c r="K166" s="46"/>
      <c r="L166" s="31">
        <f t="shared" ref="L166" si="67">SUM(L159:L165)</f>
        <v>0</v>
      </c>
    </row>
    <row r="167" spans="1:12" ht="15">
      <c r="A167" s="32">
        <f>A159</f>
        <v>2</v>
      </c>
      <c r="B167" s="33">
        <f>B159</f>
        <v>4</v>
      </c>
      <c r="C167" s="34" t="s">
        <v>32</v>
      </c>
      <c r="D167" s="25" t="s">
        <v>33</v>
      </c>
      <c r="E167" s="53" t="s">
        <v>133</v>
      </c>
      <c r="F167" s="24">
        <v>60</v>
      </c>
      <c r="G167" s="24">
        <v>0.7</v>
      </c>
      <c r="H167" s="24">
        <v>0.1</v>
      </c>
      <c r="I167" s="24">
        <v>2.2999999999999998</v>
      </c>
      <c r="J167" s="24">
        <v>12.8</v>
      </c>
      <c r="K167" s="45" t="s">
        <v>108</v>
      </c>
      <c r="L167" s="24"/>
    </row>
    <row r="168" spans="1:12" ht="15">
      <c r="A168" s="19"/>
      <c r="B168" s="20"/>
      <c r="C168" s="21"/>
      <c r="D168" s="25" t="s">
        <v>35</v>
      </c>
      <c r="E168" s="23" t="s">
        <v>109</v>
      </c>
      <c r="F168" s="24">
        <v>200</v>
      </c>
      <c r="G168" s="24">
        <v>1.8</v>
      </c>
      <c r="H168" s="24">
        <v>7.28</v>
      </c>
      <c r="I168" s="24">
        <v>14.66</v>
      </c>
      <c r="J168" s="24">
        <v>131.36000000000001</v>
      </c>
      <c r="K168" s="45" t="s">
        <v>110</v>
      </c>
      <c r="L168" s="24"/>
    </row>
    <row r="169" spans="1:12" ht="15">
      <c r="A169" s="19"/>
      <c r="B169" s="20"/>
      <c r="C169" s="21"/>
      <c r="D169" s="25" t="s">
        <v>38</v>
      </c>
      <c r="E169" s="23" t="s">
        <v>111</v>
      </c>
      <c r="F169" s="24">
        <v>90</v>
      </c>
      <c r="G169" s="24">
        <v>13.7</v>
      </c>
      <c r="H169" s="24">
        <v>9.1999999999999993</v>
      </c>
      <c r="I169" s="24">
        <v>18.600000000000001</v>
      </c>
      <c r="J169" s="24">
        <v>186</v>
      </c>
      <c r="K169" s="45" t="s">
        <v>34</v>
      </c>
      <c r="L169" s="24"/>
    </row>
    <row r="170" spans="1:12" ht="15">
      <c r="A170" s="19"/>
      <c r="B170" s="20"/>
      <c r="C170" s="21"/>
      <c r="D170" s="25" t="s">
        <v>40</v>
      </c>
      <c r="E170" s="23" t="s">
        <v>112</v>
      </c>
      <c r="F170" s="24">
        <v>150</v>
      </c>
      <c r="G170" s="24">
        <v>2.85</v>
      </c>
      <c r="H170" s="24">
        <v>6.15</v>
      </c>
      <c r="I170" s="24">
        <v>32.6</v>
      </c>
      <c r="J170" s="24">
        <v>197.15</v>
      </c>
      <c r="K170" s="45" t="s">
        <v>113</v>
      </c>
      <c r="L170" s="24"/>
    </row>
    <row r="171" spans="1:12" ht="15">
      <c r="A171" s="19"/>
      <c r="B171" s="20"/>
      <c r="C171" s="21"/>
      <c r="D171" s="25" t="s">
        <v>42</v>
      </c>
      <c r="E171" s="23" t="s">
        <v>114</v>
      </c>
      <c r="F171" s="24">
        <v>200</v>
      </c>
      <c r="G171" s="24">
        <v>0.1</v>
      </c>
      <c r="H171" s="24">
        <v>0.1</v>
      </c>
      <c r="I171" s="24">
        <v>20</v>
      </c>
      <c r="J171" s="24">
        <v>81.400000000000006</v>
      </c>
      <c r="K171" s="45" t="s">
        <v>115</v>
      </c>
      <c r="L171" s="24"/>
    </row>
    <row r="172" spans="1:12" ht="15">
      <c r="A172" s="19"/>
      <c r="B172" s="20"/>
      <c r="C172" s="21"/>
      <c r="D172" s="25" t="s">
        <v>45</v>
      </c>
      <c r="E172" s="23" t="s">
        <v>46</v>
      </c>
      <c r="F172" s="24">
        <v>60</v>
      </c>
      <c r="G172" s="24">
        <v>4.5999999999999996</v>
      </c>
      <c r="H172" s="24">
        <v>0.5</v>
      </c>
      <c r="I172" s="24">
        <v>29.5</v>
      </c>
      <c r="J172" s="24">
        <v>140.6</v>
      </c>
      <c r="K172" s="45" t="s">
        <v>47</v>
      </c>
      <c r="L172" s="24"/>
    </row>
    <row r="173" spans="1:12" ht="15">
      <c r="A173" s="19"/>
      <c r="B173" s="20"/>
      <c r="C173" s="21"/>
      <c r="D173" s="25" t="s">
        <v>48</v>
      </c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19"/>
      <c r="B175" s="20"/>
      <c r="C175" s="21"/>
      <c r="D175" s="22"/>
      <c r="E175" s="23"/>
      <c r="F175" s="24"/>
      <c r="G175" s="24"/>
      <c r="H175" s="24"/>
      <c r="I175" s="24"/>
      <c r="J175" s="24"/>
      <c r="K175" s="45"/>
      <c r="L175" s="24"/>
    </row>
    <row r="176" spans="1:12" ht="15">
      <c r="A176" s="26"/>
      <c r="B176" s="27"/>
      <c r="C176" s="28"/>
      <c r="D176" s="29" t="s">
        <v>31</v>
      </c>
      <c r="E176" s="30"/>
      <c r="F176" s="31">
        <f>SUM(F167:F175)</f>
        <v>760</v>
      </c>
      <c r="G176" s="31">
        <f t="shared" ref="G176:J176" si="68">SUM(G167:G175)</f>
        <v>23.75</v>
      </c>
      <c r="H176" s="31">
        <f t="shared" si="68"/>
        <v>23.33</v>
      </c>
      <c r="I176" s="31">
        <f t="shared" si="68"/>
        <v>117.66</v>
      </c>
      <c r="J176" s="31">
        <f t="shared" si="68"/>
        <v>749.31000000000006</v>
      </c>
      <c r="K176" s="46"/>
      <c r="L176" s="31">
        <f t="shared" ref="L176" si="69">SUM(L167:L175)</f>
        <v>0</v>
      </c>
    </row>
    <row r="177" spans="1:12" ht="15">
      <c r="A177" s="35">
        <f>A159</f>
        <v>2</v>
      </c>
      <c r="B177" s="36">
        <f>B159</f>
        <v>4</v>
      </c>
      <c r="C177" s="57" t="s">
        <v>49</v>
      </c>
      <c r="D177" s="58"/>
      <c r="E177" s="37"/>
      <c r="F177" s="38">
        <f>F166+F176</f>
        <v>760</v>
      </c>
      <c r="G177" s="38">
        <f t="shared" ref="G177" si="70">G166+G176</f>
        <v>23.75</v>
      </c>
      <c r="H177" s="38">
        <f t="shared" ref="H177" si="71">H166+H176</f>
        <v>23.33</v>
      </c>
      <c r="I177" s="38">
        <f t="shared" ref="I177" si="72">I166+I176</f>
        <v>117.66</v>
      </c>
      <c r="J177" s="38">
        <f t="shared" ref="J177:L177" si="73">J166+J176</f>
        <v>749.31000000000006</v>
      </c>
      <c r="K177" s="38"/>
      <c r="L177" s="38">
        <f t="shared" si="73"/>
        <v>0</v>
      </c>
    </row>
    <row r="178" spans="1:12" ht="15">
      <c r="A178" s="13">
        <v>2</v>
      </c>
      <c r="B178" s="14">
        <v>5</v>
      </c>
      <c r="C178" s="15" t="s">
        <v>26</v>
      </c>
      <c r="D178" s="16" t="s">
        <v>27</v>
      </c>
      <c r="E178" s="17"/>
      <c r="F178" s="18"/>
      <c r="G178" s="18"/>
      <c r="H178" s="18"/>
      <c r="I178" s="18"/>
      <c r="J178" s="18"/>
      <c r="K178" s="44"/>
      <c r="L178" s="18"/>
    </row>
    <row r="179" spans="1:12" ht="15">
      <c r="A179" s="19"/>
      <c r="B179" s="20"/>
      <c r="C179" s="21"/>
      <c r="D179" s="22"/>
      <c r="E179" s="23"/>
      <c r="F179" s="24"/>
      <c r="G179" s="24"/>
      <c r="H179" s="24"/>
      <c r="I179" s="24"/>
      <c r="J179" s="24"/>
      <c r="K179" s="45"/>
      <c r="L179" s="24"/>
    </row>
    <row r="180" spans="1:12" ht="15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45"/>
      <c r="L180" s="24"/>
    </row>
    <row r="181" spans="1:12" ht="15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45"/>
      <c r="L181" s="24"/>
    </row>
    <row r="182" spans="1:12" ht="15">
      <c r="A182" s="19"/>
      <c r="B182" s="20"/>
      <c r="C182" s="21"/>
      <c r="D182" s="25" t="s">
        <v>30</v>
      </c>
      <c r="E182" s="23"/>
      <c r="F182" s="24"/>
      <c r="G182" s="24"/>
      <c r="H182" s="24"/>
      <c r="I182" s="24"/>
      <c r="J182" s="24"/>
      <c r="K182" s="45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">
      <c r="A184" s="19"/>
      <c r="B184" s="20"/>
      <c r="C184" s="21"/>
      <c r="D184" s="22"/>
      <c r="E184" s="23"/>
      <c r="F184" s="24"/>
      <c r="G184" s="24"/>
      <c r="H184" s="24"/>
      <c r="I184" s="24"/>
      <c r="J184" s="24"/>
      <c r="K184" s="45"/>
      <c r="L184" s="24"/>
    </row>
    <row r="185" spans="1:12" ht="15.75" customHeight="1">
      <c r="A185" s="26"/>
      <c r="B185" s="27"/>
      <c r="C185" s="28"/>
      <c r="D185" s="29" t="s">
        <v>31</v>
      </c>
      <c r="E185" s="30"/>
      <c r="F185" s="31">
        <f>SUM(F178:F184)</f>
        <v>0</v>
      </c>
      <c r="G185" s="31">
        <f t="shared" ref="G185:J185" si="74">SUM(G178:G184)</f>
        <v>0</v>
      </c>
      <c r="H185" s="31">
        <f t="shared" si="74"/>
        <v>0</v>
      </c>
      <c r="I185" s="31">
        <f t="shared" si="74"/>
        <v>0</v>
      </c>
      <c r="J185" s="31">
        <f t="shared" si="74"/>
        <v>0</v>
      </c>
      <c r="K185" s="46"/>
      <c r="L185" s="31">
        <f t="shared" ref="L185" si="75">SUM(L178:L184)</f>
        <v>0</v>
      </c>
    </row>
    <row r="186" spans="1:12" ht="15">
      <c r="A186" s="32">
        <f>A178</f>
        <v>2</v>
      </c>
      <c r="B186" s="33">
        <f>B178</f>
        <v>5</v>
      </c>
      <c r="C186" s="34" t="s">
        <v>32</v>
      </c>
      <c r="D186" s="25" t="s">
        <v>33</v>
      </c>
      <c r="E186" s="23" t="s">
        <v>116</v>
      </c>
      <c r="F186" s="24">
        <v>60</v>
      </c>
      <c r="G186" s="24">
        <v>0.54</v>
      </c>
      <c r="H186" s="24">
        <v>3.06</v>
      </c>
      <c r="I186" s="24">
        <v>2.16</v>
      </c>
      <c r="J186" s="24">
        <v>38.4</v>
      </c>
      <c r="K186" s="45" t="s">
        <v>117</v>
      </c>
      <c r="L186" s="24"/>
    </row>
    <row r="187" spans="1:12" ht="15">
      <c r="A187" s="19"/>
      <c r="B187" s="20"/>
      <c r="C187" s="21"/>
      <c r="D187" s="25" t="s">
        <v>35</v>
      </c>
      <c r="E187" s="23" t="s">
        <v>118</v>
      </c>
      <c r="F187" s="24">
        <v>200</v>
      </c>
      <c r="G187" s="24">
        <v>1.92</v>
      </c>
      <c r="H187" s="24">
        <v>5.14</v>
      </c>
      <c r="I187" s="24">
        <v>15.22</v>
      </c>
      <c r="J187" s="24">
        <v>114.86</v>
      </c>
      <c r="K187" s="45" t="s">
        <v>81</v>
      </c>
      <c r="L187" s="24"/>
    </row>
    <row r="188" spans="1:12" ht="15">
      <c r="A188" s="19"/>
      <c r="B188" s="20"/>
      <c r="C188" s="21"/>
      <c r="D188" s="25" t="s">
        <v>38</v>
      </c>
      <c r="E188" s="23" t="s">
        <v>119</v>
      </c>
      <c r="F188" s="24">
        <v>90</v>
      </c>
      <c r="G188" s="24">
        <v>15.52</v>
      </c>
      <c r="H188" s="24">
        <v>7.8</v>
      </c>
      <c r="I188" s="24">
        <v>5.01</v>
      </c>
      <c r="J188" s="24">
        <v>152.32</v>
      </c>
      <c r="K188" s="45" t="s">
        <v>120</v>
      </c>
      <c r="L188" s="24"/>
    </row>
    <row r="189" spans="1:12" ht="15">
      <c r="A189" s="19"/>
      <c r="B189" s="20"/>
      <c r="C189" s="21"/>
      <c r="D189" s="25" t="s">
        <v>40</v>
      </c>
      <c r="E189" s="23" t="s">
        <v>121</v>
      </c>
      <c r="F189" s="24">
        <v>150</v>
      </c>
      <c r="G189" s="24">
        <v>2.8</v>
      </c>
      <c r="H189" s="24">
        <v>7.4</v>
      </c>
      <c r="I189" s="24">
        <v>25.6</v>
      </c>
      <c r="J189" s="24">
        <v>180.2</v>
      </c>
      <c r="K189" s="45" t="s">
        <v>122</v>
      </c>
      <c r="L189" s="24"/>
    </row>
    <row r="190" spans="1:12" ht="15">
      <c r="A190" s="19"/>
      <c r="B190" s="20"/>
      <c r="C190" s="21"/>
      <c r="D190" s="25" t="s">
        <v>42</v>
      </c>
      <c r="E190" s="23" t="s">
        <v>123</v>
      </c>
      <c r="F190" s="24">
        <v>200</v>
      </c>
      <c r="G190" s="24">
        <v>0.3</v>
      </c>
      <c r="H190" s="24">
        <v>0</v>
      </c>
      <c r="I190" s="24">
        <v>20</v>
      </c>
      <c r="J190" s="24">
        <v>81.2</v>
      </c>
      <c r="K190" s="45" t="s">
        <v>78</v>
      </c>
      <c r="L190" s="24"/>
    </row>
    <row r="191" spans="1:12" ht="15">
      <c r="A191" s="19"/>
      <c r="B191" s="20"/>
      <c r="C191" s="21"/>
      <c r="D191" s="25" t="s">
        <v>45</v>
      </c>
      <c r="E191" s="23" t="s">
        <v>70</v>
      </c>
      <c r="F191" s="24">
        <v>60</v>
      </c>
      <c r="G191" s="24">
        <v>4.5999999999999996</v>
      </c>
      <c r="H191" s="24">
        <v>0.5</v>
      </c>
      <c r="I191" s="24">
        <v>29.5</v>
      </c>
      <c r="J191" s="24">
        <v>140.6</v>
      </c>
      <c r="K191" s="45" t="s">
        <v>47</v>
      </c>
      <c r="L191" s="24"/>
    </row>
    <row r="192" spans="1:12" ht="15">
      <c r="A192" s="19"/>
      <c r="B192" s="20"/>
      <c r="C192" s="21"/>
      <c r="D192" s="25" t="s">
        <v>48</v>
      </c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45"/>
      <c r="L194" s="24"/>
    </row>
    <row r="195" spans="1:12" ht="15">
      <c r="A195" s="26"/>
      <c r="B195" s="27"/>
      <c r="C195" s="28"/>
      <c r="D195" s="29" t="s">
        <v>31</v>
      </c>
      <c r="E195" s="30"/>
      <c r="F195" s="31">
        <f>SUM(F186:F194)</f>
        <v>760</v>
      </c>
      <c r="G195" s="31">
        <f t="shared" ref="G195:J195" si="76">SUM(G186:G194)</f>
        <v>25.68</v>
      </c>
      <c r="H195" s="31">
        <f t="shared" si="76"/>
        <v>23.9</v>
      </c>
      <c r="I195" s="31">
        <f t="shared" si="76"/>
        <v>97.490000000000009</v>
      </c>
      <c r="J195" s="31">
        <f t="shared" si="76"/>
        <v>707.58</v>
      </c>
      <c r="K195" s="46"/>
      <c r="L195" s="31">
        <f t="shared" ref="L195" si="77">SUM(L186:L194)</f>
        <v>0</v>
      </c>
    </row>
    <row r="196" spans="1:12" ht="15">
      <c r="A196" s="35">
        <f>A178</f>
        <v>2</v>
      </c>
      <c r="B196" s="36">
        <f>B178</f>
        <v>5</v>
      </c>
      <c r="C196" s="57" t="s">
        <v>49</v>
      </c>
      <c r="D196" s="58"/>
      <c r="E196" s="37"/>
      <c r="F196" s="38">
        <f>F185+F195</f>
        <v>760</v>
      </c>
      <c r="G196" s="38">
        <f t="shared" ref="G196" si="78">G185+G195</f>
        <v>25.68</v>
      </c>
      <c r="H196" s="38">
        <f t="shared" ref="H196" si="79">H185+H195</f>
        <v>23.9</v>
      </c>
      <c r="I196" s="38">
        <f t="shared" ref="I196" si="80">I185+I195</f>
        <v>97.490000000000009</v>
      </c>
      <c r="J196" s="38">
        <f t="shared" ref="J196:L196" si="81">J185+J195</f>
        <v>707.58</v>
      </c>
      <c r="K196" s="38"/>
      <c r="L196" s="38">
        <f t="shared" si="81"/>
        <v>0</v>
      </c>
    </row>
    <row r="197" spans="1:12">
      <c r="A197" s="48"/>
      <c r="B197" s="49"/>
      <c r="C197" s="59" t="s">
        <v>124</v>
      </c>
      <c r="D197" s="59"/>
      <c r="E197" s="59"/>
      <c r="F197" s="50">
        <f>(F24+F43+F62+F82+F101+F120+F139+F158+F177+F196)/(IF(F24=0,0,1)+IF(F43=0,0,1)+IF(F62=0,0,1)+IF(F82=0,0,1)+IF(F101=0,0,1)+IF(F120=0,0,1)+IF(F139=0,0,1)+IF(F158=0,0,1)+IF(F177=0,0,1)+IF(F196=0,0,1))</f>
        <v>836</v>
      </c>
      <c r="G197" s="50">
        <f>(G24+G43+G62+G82+G101+G120+G139+G158+G177+G196)/(IF(G24=0,0,1)+IF(G43=0,0,1)+IF(G62=0,0,1)+IF(G82=0,0,1)+IF(G101=0,0,1)+IF(G120=0,0,1)+IF(G139=0,0,1)+IF(G158=0,0,1)+IF(G177=0,0,1)+IF(G196=0,0,1))</f>
        <v>25.75</v>
      </c>
      <c r="H197" s="50">
        <f>(H24+H43+H62+H82+H101+H120+H139+H158+H177+H196)/(IF(H24=0,0,1)+IF(H43=0,0,1)+IF(H62=0,0,1)+IF(H82=0,0,1)+IF(H101=0,0,1)+IF(H120=0,0,1)+IF(H139=0,0,1)+IF(H158=0,0,1)+IF(H177=0,0,1)+IF(H196=0,0,1))</f>
        <v>24.535999999999998</v>
      </c>
      <c r="I197" s="50">
        <f>(I24+I43+I62+I82+I101+I120+I139+I158+I177+I196)/(IF(I24=0,0,1)+IF(I43=0,0,1)+IF(I62=0,0,1)+IF(I82=0,0,1)+IF(I101=0,0,1)+IF(I120=0,0,1)+IF(I139=0,0,1)+IF(I158=0,0,1)+IF(I177=0,0,1)+IF(I196=0,0,1))</f>
        <v>112.19800000000001</v>
      </c>
      <c r="J197" s="50">
        <f>(J24+J43+J62+J82+J101+J120+J139+J158+J177+J196)/(IF(J24=0,0,1)+IF(J43=0,0,1)+IF(J62=0,0,1)+IF(J82=0,0,1)+IF(J101=0,0,1)+IF(J120=0,0,1)+IF(J139=0,0,1)+IF(J158=0,0,1)+IF(J177=0,0,1)+IF(J196=0,0,1))</f>
        <v>774.08300000000008</v>
      </c>
      <c r="K197" s="50"/>
      <c r="L197" s="50" t="e">
        <f>(L24+L43+L62+L82+L101+L120+L139+L158+L177+L196)/(IF(L24=0,0,1)+IF(L43=0,0,1)+IF(L62=0,0,1)+IF(L82=0,0,1)+IF(L101=0,0,1)+IF(L120=0,0,1)+IF(L139=0,0,1)+IF(L158=0,0,1)+IF(L177=0,0,1)+IF(L196=0,0,1))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2:D62"/>
    <mergeCell ref="C82:D82"/>
    <mergeCell ref="C101:D101"/>
    <mergeCell ref="C120:D120"/>
    <mergeCell ref="C139:D139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2025-02-10T08:47:21Z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017B95EE99D841C3902EDE964FF5056A_12</vt:lpwstr>
  </property>
  <property fmtid="{D5CDD505-2E9C-101B-9397-08002B2CF9AE}" pid="3" name="KSOProductBuildVer">
    <vt:lpwstr>1049-12.2.0.19307</vt:lpwstr>
  </property>
</Properties>
</file>