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F48383-C1E2-4E6B-BBE5-184F1883536A}" xr6:coauthVersionLast="37" xr6:coauthVersionMax="47" xr10:uidLastSave="{00000000-0000-0000-0000-000000000000}"/>
  <bookViews>
    <workbookView xWindow="0" yWindow="0" windowWidth="19200" windowHeight="1138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G39" i="1" l="1"/>
  <c r="H39" i="1"/>
  <c r="I39" i="1"/>
  <c r="J39" i="1"/>
  <c r="G22" i="1"/>
  <c r="H22" i="1"/>
  <c r="I22" i="1"/>
  <c r="J22" i="1"/>
  <c r="L22" i="1"/>
  <c r="G129" i="1"/>
  <c r="H129" i="1"/>
  <c r="I129" i="1"/>
  <c r="J129" i="1"/>
  <c r="K129" i="1"/>
  <c r="K130" i="1" s="1"/>
  <c r="B186" i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J186" i="1" s="1"/>
  <c r="I175" i="1"/>
  <c r="I186" i="1" s="1"/>
  <c r="H175" i="1"/>
  <c r="H186" i="1" s="1"/>
  <c r="G175" i="1"/>
  <c r="G186" i="1" s="1"/>
  <c r="F175" i="1"/>
  <c r="F186" i="1" s="1"/>
  <c r="B167" i="1"/>
  <c r="A167" i="1"/>
  <c r="L166" i="1"/>
  <c r="J166" i="1"/>
  <c r="I166" i="1"/>
  <c r="H166" i="1"/>
  <c r="G166" i="1"/>
  <c r="F166" i="1"/>
  <c r="B158" i="1"/>
  <c r="A158" i="1"/>
  <c r="L157" i="1"/>
  <c r="L167" i="1" s="1"/>
  <c r="J157" i="1"/>
  <c r="J167" i="1" s="1"/>
  <c r="I157" i="1"/>
  <c r="I167" i="1" s="1"/>
  <c r="H157" i="1"/>
  <c r="H167" i="1" s="1"/>
  <c r="G157" i="1"/>
  <c r="G167" i="1" s="1"/>
  <c r="F157" i="1"/>
  <c r="F167" i="1" s="1"/>
  <c r="B149" i="1"/>
  <c r="A149" i="1"/>
  <c r="L148" i="1"/>
  <c r="J148" i="1"/>
  <c r="I148" i="1"/>
  <c r="H148" i="1"/>
  <c r="G148" i="1"/>
  <c r="F148" i="1"/>
  <c r="B139" i="1"/>
  <c r="A139" i="1"/>
  <c r="L138" i="1"/>
  <c r="L149" i="1" s="1"/>
  <c r="J138" i="1"/>
  <c r="J149" i="1" s="1"/>
  <c r="I138" i="1"/>
  <c r="I149" i="1" s="1"/>
  <c r="H138" i="1"/>
  <c r="H149" i="1" s="1"/>
  <c r="G138" i="1"/>
  <c r="G149" i="1" s="1"/>
  <c r="F138" i="1"/>
  <c r="F149" i="1" s="1"/>
  <c r="B130" i="1"/>
  <c r="A130" i="1"/>
  <c r="L129" i="1"/>
  <c r="F129" i="1"/>
  <c r="B121" i="1"/>
  <c r="A121" i="1"/>
  <c r="L120" i="1"/>
  <c r="L130" i="1" s="1"/>
  <c r="J120" i="1"/>
  <c r="J130" i="1" s="1"/>
  <c r="I120" i="1"/>
  <c r="I130" i="1" s="1"/>
  <c r="H120" i="1"/>
  <c r="H130" i="1" s="1"/>
  <c r="G120" i="1"/>
  <c r="G130" i="1" s="1"/>
  <c r="F120" i="1"/>
  <c r="F130" i="1" s="1"/>
  <c r="B112" i="1"/>
  <c r="A112" i="1"/>
  <c r="L111" i="1"/>
  <c r="J111" i="1"/>
  <c r="I111" i="1"/>
  <c r="H111" i="1"/>
  <c r="G111" i="1"/>
  <c r="F111" i="1"/>
  <c r="B103" i="1"/>
  <c r="A103" i="1"/>
  <c r="L102" i="1"/>
  <c r="L112" i="1" s="1"/>
  <c r="J102" i="1"/>
  <c r="J112" i="1" s="1"/>
  <c r="I102" i="1"/>
  <c r="I112" i="1" s="1"/>
  <c r="H102" i="1"/>
  <c r="H112" i="1" s="1"/>
  <c r="G102" i="1"/>
  <c r="G112" i="1" s="1"/>
  <c r="F102" i="1"/>
  <c r="F112" i="1" s="1"/>
  <c r="B94" i="1"/>
  <c r="A94" i="1"/>
  <c r="L93" i="1"/>
  <c r="J93" i="1"/>
  <c r="I93" i="1"/>
  <c r="H93" i="1"/>
  <c r="G93" i="1"/>
  <c r="F93" i="1"/>
  <c r="B86" i="1"/>
  <c r="A86" i="1"/>
  <c r="L85" i="1"/>
  <c r="L94" i="1" s="1"/>
  <c r="J85" i="1"/>
  <c r="J94" i="1" s="1"/>
  <c r="I85" i="1"/>
  <c r="I94" i="1" s="1"/>
  <c r="H85" i="1"/>
  <c r="H94" i="1" s="1"/>
  <c r="G85" i="1"/>
  <c r="G94" i="1" s="1"/>
  <c r="F85" i="1"/>
  <c r="F94" i="1" s="1"/>
  <c r="B77" i="1"/>
  <c r="A77" i="1"/>
  <c r="L76" i="1"/>
  <c r="J76" i="1"/>
  <c r="I76" i="1"/>
  <c r="H76" i="1"/>
  <c r="G76" i="1"/>
  <c r="F76" i="1"/>
  <c r="B68" i="1"/>
  <c r="A68" i="1"/>
  <c r="L67" i="1"/>
  <c r="L77" i="1" s="1"/>
  <c r="J67" i="1"/>
  <c r="J77" i="1" s="1"/>
  <c r="I67" i="1"/>
  <c r="I77" i="1" s="1"/>
  <c r="H67" i="1"/>
  <c r="H77" i="1" s="1"/>
  <c r="G67" i="1"/>
  <c r="G77" i="1" s="1"/>
  <c r="F67" i="1"/>
  <c r="F77" i="1" s="1"/>
  <c r="B59" i="1"/>
  <c r="A59" i="1"/>
  <c r="L58" i="1"/>
  <c r="J58" i="1"/>
  <c r="F58" i="1"/>
  <c r="B49" i="1"/>
  <c r="A49" i="1"/>
  <c r="L48" i="1"/>
  <c r="L59" i="1" s="1"/>
  <c r="J48" i="1"/>
  <c r="J59" i="1" s="1"/>
  <c r="I48" i="1"/>
  <c r="I59" i="1" s="1"/>
  <c r="H48" i="1"/>
  <c r="H59" i="1" s="1"/>
  <c r="G48" i="1"/>
  <c r="F48" i="1"/>
  <c r="F59" i="1" s="1"/>
  <c r="B40" i="1"/>
  <c r="A40" i="1"/>
  <c r="L39" i="1"/>
  <c r="F39" i="1"/>
  <c r="B32" i="1"/>
  <c r="A32" i="1"/>
  <c r="L31" i="1"/>
  <c r="L40" i="1" s="1"/>
  <c r="J31" i="1"/>
  <c r="J40" i="1" s="1"/>
  <c r="I31" i="1"/>
  <c r="I40" i="1" s="1"/>
  <c r="H31" i="1"/>
  <c r="H40" i="1" s="1"/>
  <c r="G31" i="1"/>
  <c r="G40" i="1" s="1"/>
  <c r="F31" i="1"/>
  <c r="F40" i="1" s="1"/>
  <c r="B23" i="1"/>
  <c r="A23" i="1"/>
  <c r="F22" i="1"/>
  <c r="B14" i="1"/>
  <c r="A14" i="1"/>
  <c r="L13" i="1"/>
  <c r="L23" i="1" s="1"/>
  <c r="L187" i="1" s="1"/>
  <c r="J13" i="1"/>
  <c r="I13" i="1"/>
  <c r="H13" i="1"/>
  <c r="G13" i="1"/>
  <c r="F13" i="1"/>
  <c r="F23" i="1" s="1"/>
  <c r="F187" i="1" s="1"/>
  <c r="J23" i="1" l="1"/>
  <c r="J187" i="1" s="1"/>
  <c r="I23" i="1"/>
  <c r="I187" i="1" s="1"/>
  <c r="H23" i="1"/>
  <c r="H187" i="1" s="1"/>
  <c r="G23" i="1"/>
  <c r="G187" i="1" s="1"/>
</calcChain>
</file>

<file path=xl/sharedStrings.xml><?xml version="1.0" encoding="utf-8"?>
<sst xmlns="http://schemas.openxmlformats.org/spreadsheetml/2006/main" count="300" uniqueCount="123">
  <si>
    <t>Школа</t>
  </si>
  <si>
    <t>МБОУ "Белоярская СШ"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</si>
  <si>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</si>
  <si>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</si>
  <si>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</si>
  <si>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</si>
  <si>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</si>
  <si>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Ельчанинова О.В.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</si>
  <si>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</si>
  <si>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</si>
  <si>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</si>
  <si>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</si>
  <si>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</si>
  <si>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</si>
  <si>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</si>
  <si>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</si>
  <si>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</si>
  <si>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</si>
  <si>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</si>
  <si>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</si>
  <si>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</si>
  <si>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</si>
  <si>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</si>
  <si>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</si>
  <si>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</si>
  <si>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</si>
  <si>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</si>
  <si>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</si>
  <si>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</si>
  <si>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</si>
  <si>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</si>
  <si>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</si>
  <si>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</si>
  <si>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</si>
  <si>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пп</t>
  </si>
  <si>
    <t>1 блюдо</t>
  </si>
  <si>
    <t>Суп гороховый</t>
  </si>
  <si>
    <t>54-8с</t>
  </si>
  <si>
    <t>2 блюдо</t>
  </si>
  <si>
    <t>гарнир</t>
  </si>
  <si>
    <t>54-1г</t>
  </si>
  <si>
    <t>напиток</t>
  </si>
  <si>
    <t>54-2гн</t>
  </si>
  <si>
    <t>Хлеб пшеничный</t>
  </si>
  <si>
    <t>гп</t>
  </si>
  <si>
    <t>Итого за день:</t>
  </si>
  <si>
    <t>Борщ из свежей капусты со сметаной</t>
  </si>
  <si>
    <t>54-2с</t>
  </si>
  <si>
    <t>54-10р</t>
  </si>
  <si>
    <t>Компот из смородины</t>
  </si>
  <si>
    <t>54-7хн</t>
  </si>
  <si>
    <t>Фрукт свежий (яблоко)</t>
  </si>
  <si>
    <t>Салат из белокочанной капусты с морковью</t>
  </si>
  <si>
    <t>54-8з</t>
  </si>
  <si>
    <t>Суп лапша домашняя</t>
  </si>
  <si>
    <t>54-7с</t>
  </si>
  <si>
    <t>Гуляш из филе птицы</t>
  </si>
  <si>
    <t>яз00253</t>
  </si>
  <si>
    <t>Компот из смеси сухофруктов</t>
  </si>
  <si>
    <t>54-1хн</t>
  </si>
  <si>
    <t>Суп с рыбными консервами</t>
  </si>
  <si>
    <t>54-12с</t>
  </si>
  <si>
    <t>Макаронные изделия отварные</t>
  </si>
  <si>
    <t xml:space="preserve">Чай с сахаром и лимоном </t>
  </si>
  <si>
    <t>54-3гн</t>
  </si>
  <si>
    <t>54-3с</t>
  </si>
  <si>
    <t>54-6хн</t>
  </si>
  <si>
    <t>яз00252</t>
  </si>
  <si>
    <t>54-12м</t>
  </si>
  <si>
    <t>Каша гречневая рассыпчатая</t>
  </si>
  <si>
    <t>54-4г</t>
  </si>
  <si>
    <t>яз000262</t>
  </si>
  <si>
    <t>Картофельное пюре</t>
  </si>
  <si>
    <t>54-11г</t>
  </si>
  <si>
    <t>Рис с овощами</t>
  </si>
  <si>
    <t>яз00251</t>
  </si>
  <si>
    <t>Свекольник со сметаной</t>
  </si>
  <si>
    <t>54-18с</t>
  </si>
  <si>
    <t>Шницель из говядины</t>
  </si>
  <si>
    <t>54-3г</t>
  </si>
  <si>
    <t>Мясо птицы запеченное</t>
  </si>
  <si>
    <t>54-21м</t>
  </si>
  <si>
    <t>54-9г</t>
  </si>
  <si>
    <t>Среднее значение за период:</t>
  </si>
  <si>
    <t>Фрукт свежий (банан)</t>
  </si>
  <si>
    <t>Салат из свежих помидор с луком</t>
  </si>
  <si>
    <t>Чай с сахаром</t>
  </si>
  <si>
    <t>Салат из свежей капусты, помидоров и огурцов</t>
  </si>
  <si>
    <t xml:space="preserve">Щи из свежей капусты с картофелем со сметаной </t>
  </si>
  <si>
    <t>Плов из курицы</t>
  </si>
  <si>
    <t xml:space="preserve">Фрукт свежий (яблоко) </t>
  </si>
  <si>
    <t>21-91с</t>
  </si>
  <si>
    <t>54-1с</t>
  </si>
  <si>
    <t>Салат из свежих помидор и огурцов</t>
  </si>
  <si>
    <t>Рыба тушеная в томате с овощами</t>
  </si>
  <si>
    <t>54-53</t>
  </si>
  <si>
    <t>Рассольник домашний</t>
  </si>
  <si>
    <t>54-4с</t>
  </si>
  <si>
    <t>Икра кабачковая</t>
  </si>
  <si>
    <t>Каштанчики</t>
  </si>
  <si>
    <t>Капуста тушеная</t>
  </si>
  <si>
    <t>Компот из изюма</t>
  </si>
  <si>
    <t>54-8г</t>
  </si>
  <si>
    <t>54-4хн</t>
  </si>
  <si>
    <t>Салат из свежих огурцов</t>
  </si>
  <si>
    <t>Макароны отварные с сыром</t>
  </si>
  <si>
    <t>13-91с</t>
  </si>
  <si>
    <t>Салат из свежих помидоров с перцем</t>
  </si>
  <si>
    <t>Фрукт свежий (мандарин)</t>
  </si>
  <si>
    <t>Салат из белокочанной капусты с огурцом</t>
  </si>
  <si>
    <t>Бефстроганов из мяса птицы</t>
  </si>
  <si>
    <t>Салат из моркови с огурцами и зеленым горошком</t>
  </si>
  <si>
    <t>Котлета Нежная</t>
  </si>
  <si>
    <t>Компот из вишни</t>
  </si>
  <si>
    <t xml:space="preserve">Икра кабачковая </t>
  </si>
  <si>
    <t>Рассольник ленинградский со сметаной</t>
  </si>
  <si>
    <t>Рагу овощное</t>
  </si>
  <si>
    <t>Компот из кураги</t>
  </si>
  <si>
    <t>Соус</t>
  </si>
  <si>
    <t>Чай</t>
  </si>
  <si>
    <t>сметанно-томатный</t>
  </si>
  <si>
    <t>Чай  с сахаром</t>
  </si>
  <si>
    <t>Тефтели Нежные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</si>
</sst>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0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1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0" fontId="14" fillId="2" borderId="22" xfId="0" applyFont="1" applyFill="1" applyBorder="1" applyAlignment="1" applyProtection="1">
      <alignment horizontal="center" vertical="top" wrapText="1"/>
      <protection locked="0"/>
    </xf>
    <xf numFmtId="0" fontId="14" fillId="2" borderId="22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 applyProtection="1">
      <protection locked="0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2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zoomScale="106" zoomScaleNormal="106" workbookViewId="0">
      <pane xSplit="4" ySplit="5" topLeftCell="F120" activePane="bottomRight" state="frozen"/>
      <selection pane="topRight"/>
      <selection pane="bottomLeft"/>
      <selection pane="bottomRight" activeCell="A3" sqref="A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8.85546875" style="1" customWidth="1"/>
    <col min="13" max="16384" width="9.140625" style="1"/>
  </cols>
  <sheetData>
    <row r="1" spans="1:12" ht="15">
      <c r="A1" s="2" t="s">
        <v>0</v>
      </c>
      <c r="C1" s="72" t="s">
        <v>1</v>
      </c>
      <c r="D1" s="73"/>
      <c r="E1" s="73"/>
      <c r="F1" s="3" t="s">
        <v>2</v>
      </c>
      <c r="G1" s="1" t="s">
        <v>3</v>
      </c>
      <c r="H1" s="74" t="s">
        <v>4</v>
      </c>
      <c r="I1" s="74"/>
      <c r="J1" s="74"/>
      <c r="K1" s="74"/>
    </row>
    <row r="2" spans="1:12" ht="18">
      <c r="A2" s="4" t="s">
        <v>5</v>
      </c>
      <c r="C2" s="1"/>
      <c r="G2" s="1" t="s">
        <v>6</v>
      </c>
      <c r="H2" s="74" t="s">
        <v>7</v>
      </c>
      <c r="I2" s="74"/>
      <c r="J2" s="74"/>
      <c r="K2" s="7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42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3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4"/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5"/>
      <c r="L7" s="24"/>
    </row>
    <row r="8" spans="1:12" ht="15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5"/>
      <c r="L8" s="24"/>
    </row>
    <row r="9" spans="1:12" ht="15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5"/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6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51" t="s">
        <v>85</v>
      </c>
      <c r="F14" s="52">
        <v>60</v>
      </c>
      <c r="G14" s="53">
        <v>0.68</v>
      </c>
      <c r="H14" s="53">
        <v>3.71</v>
      </c>
      <c r="I14" s="54">
        <v>2.83</v>
      </c>
      <c r="J14" s="53">
        <v>47.46</v>
      </c>
      <c r="K14" s="61" t="s">
        <v>91</v>
      </c>
      <c r="L14" s="24"/>
    </row>
    <row r="15" spans="1:12" ht="15">
      <c r="A15" s="19"/>
      <c r="B15" s="20"/>
      <c r="C15" s="21"/>
      <c r="D15" s="25" t="s">
        <v>35</v>
      </c>
      <c r="E15" s="50" t="s">
        <v>60</v>
      </c>
      <c r="F15" s="55">
        <v>200</v>
      </c>
      <c r="G15" s="57">
        <v>3.9</v>
      </c>
      <c r="H15" s="53">
        <v>3.84</v>
      </c>
      <c r="I15" s="54">
        <v>12.44</v>
      </c>
      <c r="J15" s="53">
        <v>127.3</v>
      </c>
      <c r="K15" s="62" t="s">
        <v>61</v>
      </c>
      <c r="L15" s="24"/>
    </row>
    <row r="16" spans="1:12" ht="15">
      <c r="A16" s="19"/>
      <c r="B16" s="20"/>
      <c r="C16" s="21"/>
      <c r="D16" s="25" t="s">
        <v>38</v>
      </c>
      <c r="E16" s="50" t="s">
        <v>122</v>
      </c>
      <c r="F16" s="55">
        <v>90</v>
      </c>
      <c r="G16" s="53">
        <v>7.64</v>
      </c>
      <c r="H16" s="53">
        <v>8.6199999999999992</v>
      </c>
      <c r="I16" s="58">
        <v>14.2</v>
      </c>
      <c r="J16" s="53">
        <v>164.94</v>
      </c>
      <c r="K16" s="62" t="s">
        <v>34</v>
      </c>
      <c r="L16" s="24"/>
    </row>
    <row r="17" spans="1:12" ht="15">
      <c r="A17" s="19"/>
      <c r="B17" s="20"/>
      <c r="C17" s="21"/>
      <c r="D17" s="25" t="s">
        <v>118</v>
      </c>
      <c r="E17" s="50" t="s">
        <v>120</v>
      </c>
      <c r="F17" s="55">
        <v>30</v>
      </c>
      <c r="G17" s="53">
        <v>0.05</v>
      </c>
      <c r="H17" s="53">
        <v>2.46</v>
      </c>
      <c r="I17" s="59">
        <v>1</v>
      </c>
      <c r="J17" s="53">
        <v>28</v>
      </c>
      <c r="K17" s="62" t="s">
        <v>92</v>
      </c>
      <c r="L17" s="24"/>
    </row>
    <row r="18" spans="1:12" ht="15">
      <c r="A18" s="19"/>
      <c r="B18" s="20"/>
      <c r="C18" s="21"/>
      <c r="D18" s="69" t="s">
        <v>39</v>
      </c>
      <c r="E18" s="50" t="s">
        <v>62</v>
      </c>
      <c r="F18" s="55">
        <v>150</v>
      </c>
      <c r="G18" s="57">
        <v>5.4</v>
      </c>
      <c r="H18" s="57">
        <v>4.9000000000000004</v>
      </c>
      <c r="I18" s="58">
        <v>32.799999999999997</v>
      </c>
      <c r="J18" s="57">
        <v>196.8</v>
      </c>
      <c r="K18" s="62" t="s">
        <v>40</v>
      </c>
      <c r="L18" s="24"/>
    </row>
    <row r="19" spans="1:12" ht="15">
      <c r="A19" s="19"/>
      <c r="B19" s="20"/>
      <c r="C19" s="21"/>
      <c r="D19" s="69" t="s">
        <v>41</v>
      </c>
      <c r="E19" s="50" t="s">
        <v>86</v>
      </c>
      <c r="F19" s="55">
        <v>200</v>
      </c>
      <c r="G19" s="57">
        <v>0.2</v>
      </c>
      <c r="H19" s="52">
        <v>0</v>
      </c>
      <c r="I19" s="58">
        <v>10.5</v>
      </c>
      <c r="J19" s="57">
        <v>42.8</v>
      </c>
      <c r="K19" s="63" t="s">
        <v>42</v>
      </c>
      <c r="L19" s="24"/>
    </row>
    <row r="20" spans="1:12" ht="15">
      <c r="A20" s="19"/>
      <c r="B20" s="20"/>
      <c r="C20" s="21"/>
      <c r="D20" s="70" t="s">
        <v>29</v>
      </c>
      <c r="E20" s="50" t="s">
        <v>43</v>
      </c>
      <c r="F20" s="55">
        <v>60</v>
      </c>
      <c r="G20" s="60">
        <v>4.5999999999999996</v>
      </c>
      <c r="H20" s="60">
        <v>0.5</v>
      </c>
      <c r="I20" s="58">
        <v>29.5</v>
      </c>
      <c r="J20" s="60">
        <v>140.6</v>
      </c>
      <c r="K20" s="62" t="s">
        <v>44</v>
      </c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26"/>
      <c r="B22" s="27"/>
      <c r="C22" s="28"/>
      <c r="D22" s="29" t="s">
        <v>31</v>
      </c>
      <c r="E22" s="30"/>
      <c r="F22" s="31">
        <f>SUM(F14:F21)</f>
        <v>790</v>
      </c>
      <c r="G22" s="31">
        <f>SUM(G14:G21)</f>
        <v>22.47</v>
      </c>
      <c r="H22" s="31">
        <f>SUM(H14:H21)</f>
        <v>24.03</v>
      </c>
      <c r="I22" s="31">
        <f>SUM(I14:I21)</f>
        <v>103.27</v>
      </c>
      <c r="J22" s="31">
        <f>SUM(J14:J21)</f>
        <v>747.9</v>
      </c>
      <c r="K22" s="31"/>
      <c r="L22" s="31">
        <f>SUM(L14:L21)</f>
        <v>0</v>
      </c>
    </row>
    <row r="23" spans="1:12" ht="15">
      <c r="A23" s="35">
        <f>A6</f>
        <v>1</v>
      </c>
      <c r="B23" s="36">
        <f>B6</f>
        <v>1</v>
      </c>
      <c r="C23" s="75" t="s">
        <v>45</v>
      </c>
      <c r="D23" s="76"/>
      <c r="E23" s="37"/>
      <c r="F23" s="38">
        <f>F13+F22</f>
        <v>790</v>
      </c>
      <c r="G23" s="38">
        <f>G13+G22</f>
        <v>22.47</v>
      </c>
      <c r="H23" s="38">
        <f>H13+H22</f>
        <v>24.03</v>
      </c>
      <c r="I23" s="38">
        <f>I13+I22</f>
        <v>103.27</v>
      </c>
      <c r="J23" s="38">
        <f>J13+J22</f>
        <v>747.9</v>
      </c>
      <c r="K23" s="38"/>
      <c r="L23" s="38">
        <f>L13+L22</f>
        <v>0</v>
      </c>
    </row>
    <row r="24" spans="1:12" ht="15">
      <c r="A24" s="39">
        <v>1</v>
      </c>
      <c r="B24" s="20">
        <v>2</v>
      </c>
      <c r="C24" s="15" t="s">
        <v>26</v>
      </c>
      <c r="D24" s="16" t="s">
        <v>27</v>
      </c>
      <c r="E24" s="17"/>
      <c r="F24" s="18"/>
      <c r="G24" s="18"/>
      <c r="H24" s="18"/>
      <c r="I24" s="18"/>
      <c r="J24" s="18"/>
      <c r="K24" s="44"/>
      <c r="L24" s="18"/>
    </row>
    <row r="25" spans="1:12" ht="15">
      <c r="A25" s="39"/>
      <c r="B25" s="20"/>
      <c r="C25" s="21"/>
      <c r="D25" s="22"/>
      <c r="E25" s="23"/>
      <c r="F25" s="24"/>
      <c r="G25" s="24"/>
      <c r="H25" s="24"/>
      <c r="I25" s="24"/>
      <c r="J25" s="24"/>
      <c r="K25" s="45"/>
      <c r="L25" s="24"/>
    </row>
    <row r="26" spans="1:12" ht="15">
      <c r="A26" s="39"/>
      <c r="B26" s="20"/>
      <c r="C26" s="21"/>
      <c r="D26" s="25" t="s">
        <v>28</v>
      </c>
      <c r="E26" s="23"/>
      <c r="F26" s="24"/>
      <c r="G26" s="24"/>
      <c r="H26" s="24"/>
      <c r="I26" s="24"/>
      <c r="J26" s="24"/>
      <c r="K26" s="45"/>
      <c r="L26" s="24"/>
    </row>
    <row r="27" spans="1:12" ht="15">
      <c r="A27" s="39"/>
      <c r="B27" s="20"/>
      <c r="C27" s="21"/>
      <c r="D27" s="25" t="s">
        <v>29</v>
      </c>
      <c r="E27" s="23"/>
      <c r="F27" s="24"/>
      <c r="G27" s="24"/>
      <c r="H27" s="24"/>
      <c r="I27" s="24"/>
      <c r="J27" s="24"/>
      <c r="K27" s="45"/>
      <c r="L27" s="24"/>
    </row>
    <row r="28" spans="1:12" ht="15">
      <c r="A28" s="39"/>
      <c r="B28" s="20"/>
      <c r="C28" s="21"/>
      <c r="D28" s="25" t="s">
        <v>30</v>
      </c>
      <c r="E28" s="23"/>
      <c r="F28" s="24"/>
      <c r="G28" s="24"/>
      <c r="H28" s="24"/>
      <c r="I28" s="24"/>
      <c r="J28" s="24"/>
      <c r="K28" s="45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40"/>
      <c r="B31" s="27"/>
      <c r="C31" s="28"/>
      <c r="D31" s="29" t="s">
        <v>31</v>
      </c>
      <c r="E31" s="30"/>
      <c r="F31" s="31">
        <f>SUM(F24:F30)</f>
        <v>0</v>
      </c>
      <c r="G31" s="31">
        <f t="shared" ref="G31" si="2">SUM(G24:G30)</f>
        <v>0</v>
      </c>
      <c r="H31" s="31">
        <f t="shared" ref="H31" si="3">SUM(H24:H30)</f>
        <v>0</v>
      </c>
      <c r="I31" s="31">
        <f t="shared" ref="I31" si="4">SUM(I24:I30)</f>
        <v>0</v>
      </c>
      <c r="J31" s="31">
        <f t="shared" ref="J31:L31" si="5">SUM(J24:J30)</f>
        <v>0</v>
      </c>
      <c r="K31" s="46"/>
      <c r="L31" s="31">
        <f t="shared" si="5"/>
        <v>0</v>
      </c>
    </row>
    <row r="32" spans="1:12" ht="15">
      <c r="A32" s="33">
        <f>A24</f>
        <v>1</v>
      </c>
      <c r="B32" s="33">
        <f>B24</f>
        <v>2</v>
      </c>
      <c r="C32" s="34" t="s">
        <v>32</v>
      </c>
      <c r="D32" s="25" t="s">
        <v>33</v>
      </c>
      <c r="E32" s="51" t="s">
        <v>87</v>
      </c>
      <c r="F32" s="52">
        <v>60</v>
      </c>
      <c r="G32" s="57">
        <v>1.5</v>
      </c>
      <c r="H32" s="57">
        <v>3.5</v>
      </c>
      <c r="I32" s="59">
        <v>3</v>
      </c>
      <c r="J32" s="52">
        <v>51</v>
      </c>
      <c r="K32" s="61">
        <v>302</v>
      </c>
      <c r="L32" s="24"/>
    </row>
    <row r="33" spans="1:12" ht="15">
      <c r="A33" s="39"/>
      <c r="B33" s="20"/>
      <c r="C33" s="21"/>
      <c r="D33" s="25" t="s">
        <v>35</v>
      </c>
      <c r="E33" s="50" t="s">
        <v>88</v>
      </c>
      <c r="F33" s="55">
        <v>200</v>
      </c>
      <c r="G33" s="53">
        <v>1.71</v>
      </c>
      <c r="H33" s="53">
        <v>4.55</v>
      </c>
      <c r="I33" s="54">
        <v>38.56</v>
      </c>
      <c r="J33" s="53">
        <v>202.03</v>
      </c>
      <c r="K33" s="62" t="s">
        <v>67</v>
      </c>
      <c r="L33" s="24"/>
    </row>
    <row r="34" spans="1:12" ht="15">
      <c r="A34" s="39"/>
      <c r="B34" s="20"/>
      <c r="C34" s="21"/>
      <c r="D34" s="25" t="s">
        <v>38</v>
      </c>
      <c r="E34" s="50" t="s">
        <v>89</v>
      </c>
      <c r="F34" s="55">
        <v>150</v>
      </c>
      <c r="G34" s="57">
        <v>27.3</v>
      </c>
      <c r="H34" s="57">
        <v>8.1</v>
      </c>
      <c r="I34" s="58">
        <v>33.200000000000003</v>
      </c>
      <c r="J34" s="57">
        <v>314.60000000000002</v>
      </c>
      <c r="K34" s="62" t="s">
        <v>68</v>
      </c>
      <c r="L34" s="24"/>
    </row>
    <row r="35" spans="1:12" ht="15">
      <c r="A35" s="39"/>
      <c r="B35" s="20"/>
      <c r="C35" s="21"/>
      <c r="D35" s="25" t="s">
        <v>41</v>
      </c>
      <c r="E35" s="50" t="s">
        <v>58</v>
      </c>
      <c r="F35" s="55">
        <v>200</v>
      </c>
      <c r="G35" s="57">
        <v>0.5</v>
      </c>
      <c r="H35" s="52">
        <v>0</v>
      </c>
      <c r="I35" s="58">
        <v>19.8</v>
      </c>
      <c r="J35" s="52">
        <v>81</v>
      </c>
      <c r="K35" s="63" t="s">
        <v>59</v>
      </c>
      <c r="L35" s="24"/>
    </row>
    <row r="36" spans="1:12" ht="15">
      <c r="A36" s="39"/>
      <c r="B36" s="20"/>
      <c r="C36" s="21"/>
      <c r="D36" s="25" t="s">
        <v>29</v>
      </c>
      <c r="E36" s="50" t="s">
        <v>43</v>
      </c>
      <c r="F36" s="55">
        <v>60</v>
      </c>
      <c r="G36" s="60">
        <v>4.5999999999999996</v>
      </c>
      <c r="H36" s="60">
        <v>0.5</v>
      </c>
      <c r="I36" s="58">
        <v>29.5</v>
      </c>
      <c r="J36" s="60">
        <v>140.6</v>
      </c>
      <c r="K36" s="62" t="s">
        <v>44</v>
      </c>
      <c r="L36" s="24"/>
    </row>
    <row r="37" spans="1:12" ht="15">
      <c r="A37" s="39"/>
      <c r="B37" s="20"/>
      <c r="C37" s="21"/>
      <c r="D37" s="22" t="s">
        <v>30</v>
      </c>
      <c r="E37" s="50" t="s">
        <v>90</v>
      </c>
      <c r="F37" s="24">
        <v>150</v>
      </c>
      <c r="G37" s="65">
        <v>0.6</v>
      </c>
      <c r="H37" s="65">
        <v>0.6</v>
      </c>
      <c r="I37" s="58">
        <v>17.7</v>
      </c>
      <c r="J37" s="24">
        <v>78.599999999999994</v>
      </c>
      <c r="K37" s="66" t="s">
        <v>44</v>
      </c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5">
      <c r="A39" s="40"/>
      <c r="B39" s="27"/>
      <c r="C39" s="28"/>
      <c r="D39" s="29" t="s">
        <v>31</v>
      </c>
      <c r="E39" s="30"/>
      <c r="F39" s="31">
        <f>SUM(F32:F38)</f>
        <v>820</v>
      </c>
      <c r="G39" s="31">
        <f>SUM(G32:G38)</f>
        <v>36.21</v>
      </c>
      <c r="H39" s="31">
        <f>SUM(H32:H38)</f>
        <v>17.25</v>
      </c>
      <c r="I39" s="31">
        <f>SUM(I32:I38)</f>
        <v>141.76</v>
      </c>
      <c r="J39" s="31">
        <f>SUM(J32:J38)</f>
        <v>867.83</v>
      </c>
      <c r="K39" s="46"/>
      <c r="L39" s="31">
        <f>SUM(L32:L38)</f>
        <v>0</v>
      </c>
    </row>
    <row r="40" spans="1:12" ht="15.75" customHeight="1">
      <c r="A40" s="41">
        <f>A24</f>
        <v>1</v>
      </c>
      <c r="B40" s="41">
        <f>B24</f>
        <v>2</v>
      </c>
      <c r="C40" s="75" t="s">
        <v>45</v>
      </c>
      <c r="D40" s="76"/>
      <c r="E40" s="37"/>
      <c r="F40" s="38">
        <f>F31+F39</f>
        <v>820</v>
      </c>
      <c r="G40" s="38">
        <f>G31+G39</f>
        <v>36.21</v>
      </c>
      <c r="H40" s="38">
        <f>H31+H39</f>
        <v>17.25</v>
      </c>
      <c r="I40" s="38">
        <f>I31+I39</f>
        <v>141.76</v>
      </c>
      <c r="J40" s="38">
        <f>J31+J39</f>
        <v>867.83</v>
      </c>
      <c r="K40" s="38"/>
      <c r="L40" s="38">
        <f>L31+L39</f>
        <v>0</v>
      </c>
    </row>
    <row r="41" spans="1:12" ht="15">
      <c r="A41" s="13">
        <v>1</v>
      </c>
      <c r="B41" s="14">
        <v>3</v>
      </c>
      <c r="C41" s="15" t="s">
        <v>26</v>
      </c>
      <c r="D41" s="16" t="s">
        <v>27</v>
      </c>
      <c r="E41" s="17"/>
      <c r="F41" s="18"/>
      <c r="G41" s="18"/>
      <c r="H41" s="18"/>
      <c r="I41" s="18"/>
      <c r="J41" s="18"/>
      <c r="K41" s="44"/>
      <c r="L41" s="18"/>
    </row>
    <row r="42" spans="1:12" ht="15">
      <c r="A42" s="19"/>
      <c r="B42" s="20"/>
      <c r="C42" s="21"/>
      <c r="D42" s="22"/>
      <c r="E42" s="23"/>
      <c r="F42" s="24"/>
      <c r="G42" s="24"/>
      <c r="H42" s="24"/>
      <c r="I42" s="24"/>
      <c r="J42" s="24"/>
      <c r="K42" s="45"/>
      <c r="L42" s="24"/>
    </row>
    <row r="43" spans="1:12" ht="15">
      <c r="A43" s="19"/>
      <c r="B43" s="20"/>
      <c r="C43" s="21"/>
      <c r="D43" s="25" t="s">
        <v>28</v>
      </c>
      <c r="E43" s="23"/>
      <c r="F43" s="24"/>
      <c r="G43" s="24"/>
      <c r="H43" s="24"/>
      <c r="I43" s="24"/>
      <c r="J43" s="24"/>
      <c r="K43" s="45"/>
      <c r="L43" s="24"/>
    </row>
    <row r="44" spans="1:12" ht="15">
      <c r="A44" s="19"/>
      <c r="B44" s="20"/>
      <c r="C44" s="21"/>
      <c r="D44" s="25" t="s">
        <v>29</v>
      </c>
      <c r="E44" s="23"/>
      <c r="F44" s="24"/>
      <c r="G44" s="24"/>
      <c r="H44" s="24"/>
      <c r="I44" s="24"/>
      <c r="J44" s="24"/>
      <c r="K44" s="45"/>
      <c r="L44" s="24"/>
    </row>
    <row r="45" spans="1:12" ht="15">
      <c r="A45" s="19"/>
      <c r="B45" s="20"/>
      <c r="C45" s="21"/>
      <c r="D45" s="25" t="s">
        <v>30</v>
      </c>
      <c r="E45" s="23"/>
      <c r="F45" s="24"/>
      <c r="G45" s="24"/>
      <c r="H45" s="24"/>
      <c r="I45" s="24"/>
      <c r="J45" s="24"/>
      <c r="K45" s="45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5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5"/>
      <c r="L47" s="24"/>
    </row>
    <row r="48" spans="1:12" ht="15">
      <c r="A48" s="26"/>
      <c r="B48" s="27"/>
      <c r="C48" s="28"/>
      <c r="D48" s="29" t="s">
        <v>31</v>
      </c>
      <c r="E48" s="30"/>
      <c r="F48" s="31">
        <f>SUM(F41:F47)</f>
        <v>0</v>
      </c>
      <c r="G48" s="31">
        <f t="shared" ref="G48" si="6">SUM(G41:G47)</f>
        <v>0</v>
      </c>
      <c r="H48" s="31">
        <f t="shared" ref="H48" si="7">SUM(H41:H47)</f>
        <v>0</v>
      </c>
      <c r="I48" s="31">
        <f t="shared" ref="I48" si="8">SUM(I41:I47)</f>
        <v>0</v>
      </c>
      <c r="J48" s="31">
        <f t="shared" ref="J48:L48" si="9">SUM(J41:J47)</f>
        <v>0</v>
      </c>
      <c r="K48" s="46"/>
      <c r="L48" s="31">
        <f t="shared" si="9"/>
        <v>0</v>
      </c>
    </row>
    <row r="49" spans="1:12" ht="15">
      <c r="A49" s="32">
        <f>A41</f>
        <v>1</v>
      </c>
      <c r="B49" s="33">
        <f>B41</f>
        <v>3</v>
      </c>
      <c r="C49" s="34" t="s">
        <v>32</v>
      </c>
      <c r="D49" s="25" t="s">
        <v>33</v>
      </c>
      <c r="E49" s="51" t="s">
        <v>93</v>
      </c>
      <c r="F49" s="52">
        <v>60</v>
      </c>
      <c r="G49" s="53">
        <v>0.54</v>
      </c>
      <c r="H49" s="53">
        <v>3.06</v>
      </c>
      <c r="I49" s="54">
        <v>2.16</v>
      </c>
      <c r="J49" s="57">
        <v>38.4</v>
      </c>
      <c r="K49" s="61" t="s">
        <v>95</v>
      </c>
      <c r="L49" s="24"/>
    </row>
    <row r="50" spans="1:12" ht="15">
      <c r="A50" s="19"/>
      <c r="B50" s="20"/>
      <c r="C50" s="21"/>
      <c r="D50" s="25" t="s">
        <v>35</v>
      </c>
      <c r="E50" s="50" t="s">
        <v>54</v>
      </c>
      <c r="F50" s="55">
        <v>200</v>
      </c>
      <c r="G50" s="53">
        <v>5.16</v>
      </c>
      <c r="H50" s="53">
        <v>2.78</v>
      </c>
      <c r="I50" s="58">
        <v>18.5</v>
      </c>
      <c r="J50" s="53">
        <v>119.7</v>
      </c>
      <c r="K50" s="62" t="s">
        <v>55</v>
      </c>
      <c r="L50" s="24"/>
    </row>
    <row r="51" spans="1:12" ht="15">
      <c r="A51" s="19"/>
      <c r="B51" s="20"/>
      <c r="C51" s="21"/>
      <c r="D51" s="25" t="s">
        <v>38</v>
      </c>
      <c r="E51" s="50" t="s">
        <v>94</v>
      </c>
      <c r="F51" s="55">
        <v>90</v>
      </c>
      <c r="G51" s="53">
        <v>12.52</v>
      </c>
      <c r="H51" s="57">
        <v>11.9</v>
      </c>
      <c r="I51" s="54">
        <v>14.3</v>
      </c>
      <c r="J51" s="53">
        <v>214.38</v>
      </c>
      <c r="K51" s="62" t="s">
        <v>48</v>
      </c>
      <c r="L51" s="24"/>
    </row>
    <row r="52" spans="1:12" ht="15">
      <c r="A52" s="19"/>
      <c r="B52" s="20"/>
      <c r="C52" s="21"/>
      <c r="D52" s="25" t="s">
        <v>39</v>
      </c>
      <c r="E52" s="50" t="s">
        <v>72</v>
      </c>
      <c r="F52" s="55">
        <v>150</v>
      </c>
      <c r="G52" s="57">
        <v>3.2</v>
      </c>
      <c r="H52" s="57">
        <v>5.2</v>
      </c>
      <c r="I52" s="58">
        <v>22.8</v>
      </c>
      <c r="J52" s="57">
        <v>150.80000000000001</v>
      </c>
      <c r="K52" s="62" t="s">
        <v>73</v>
      </c>
      <c r="L52" s="24"/>
    </row>
    <row r="53" spans="1:12" ht="15">
      <c r="A53" s="19"/>
      <c r="B53" s="20"/>
      <c r="C53" s="21"/>
      <c r="D53" s="25" t="s">
        <v>41</v>
      </c>
      <c r="E53" s="50" t="s">
        <v>119</v>
      </c>
      <c r="F53" s="55">
        <v>200</v>
      </c>
      <c r="G53" s="56">
        <v>0.2</v>
      </c>
      <c r="H53" s="57">
        <v>0</v>
      </c>
      <c r="I53" s="57">
        <v>10.5</v>
      </c>
      <c r="J53" s="57">
        <v>42.8</v>
      </c>
      <c r="K53" s="58" t="s">
        <v>42</v>
      </c>
      <c r="L53" s="24"/>
    </row>
    <row r="54" spans="1:12" ht="15">
      <c r="A54" s="19"/>
      <c r="B54" s="20"/>
      <c r="C54" s="21"/>
      <c r="D54" s="25" t="s">
        <v>29</v>
      </c>
      <c r="E54" s="50" t="s">
        <v>43</v>
      </c>
      <c r="F54" s="55">
        <v>60</v>
      </c>
      <c r="G54" s="60">
        <v>4.5999999999999996</v>
      </c>
      <c r="H54" s="60">
        <v>0.5</v>
      </c>
      <c r="I54" s="58">
        <v>29.5</v>
      </c>
      <c r="J54" s="60">
        <v>140.6</v>
      </c>
      <c r="K54" s="62" t="s">
        <v>44</v>
      </c>
      <c r="L54" s="24"/>
    </row>
    <row r="55" spans="1:12" ht="15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5"/>
      <c r="L57" s="24"/>
    </row>
    <row r="58" spans="1:12" ht="15">
      <c r="A58" s="26"/>
      <c r="B58" s="27"/>
      <c r="C58" s="28"/>
      <c r="D58" s="29" t="s">
        <v>31</v>
      </c>
      <c r="E58" s="30"/>
      <c r="F58" s="31">
        <f>SUM(F49:F57)</f>
        <v>760</v>
      </c>
      <c r="G58" s="31">
        <v>25.05</v>
      </c>
      <c r="H58" s="31">
        <v>21.72</v>
      </c>
      <c r="I58" s="31">
        <v>114.95</v>
      </c>
      <c r="J58" s="31">
        <f t="shared" ref="J58:L58" si="10">SUM(J49:J57)</f>
        <v>706.68</v>
      </c>
      <c r="K58" s="46"/>
      <c r="L58" s="31">
        <f t="shared" si="10"/>
        <v>0</v>
      </c>
    </row>
    <row r="59" spans="1:12" ht="15.75" customHeight="1">
      <c r="A59" s="35">
        <f>A41</f>
        <v>1</v>
      </c>
      <c r="B59" s="36">
        <f>B41</f>
        <v>3</v>
      </c>
      <c r="C59" s="75" t="s">
        <v>45</v>
      </c>
      <c r="D59" s="76"/>
      <c r="E59" s="37"/>
      <c r="F59" s="38">
        <f>F48+F58</f>
        <v>760</v>
      </c>
      <c r="G59" s="38">
        <v>25.05</v>
      </c>
      <c r="H59" s="38">
        <f t="shared" ref="H59" si="11">H48+H58</f>
        <v>21.72</v>
      </c>
      <c r="I59" s="38">
        <f t="shared" ref="I59" si="12">I48+I58</f>
        <v>114.95</v>
      </c>
      <c r="J59" s="38">
        <f t="shared" ref="J59:L59" si="13">J48+J58</f>
        <v>706.68</v>
      </c>
      <c r="K59" s="38"/>
      <c r="L59" s="38">
        <f t="shared" si="13"/>
        <v>0</v>
      </c>
    </row>
    <row r="60" spans="1:12" ht="15">
      <c r="A60" s="13">
        <v>1</v>
      </c>
      <c r="B60" s="14">
        <v>4</v>
      </c>
      <c r="C60" s="15" t="s">
        <v>26</v>
      </c>
      <c r="D60" s="16" t="s">
        <v>27</v>
      </c>
      <c r="E60" s="17"/>
      <c r="F60" s="18"/>
      <c r="G60" s="18"/>
      <c r="H60" s="18"/>
      <c r="I60" s="18"/>
      <c r="J60" s="18"/>
      <c r="K60" s="44"/>
      <c r="L60" s="18"/>
    </row>
    <row r="61" spans="1:12" ht="1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45"/>
      <c r="L61" s="24"/>
    </row>
    <row r="62" spans="1:12" ht="15">
      <c r="A62" s="19"/>
      <c r="B62" s="20"/>
      <c r="C62" s="21"/>
      <c r="D62" s="25" t="s">
        <v>28</v>
      </c>
      <c r="E62" s="23"/>
      <c r="F62" s="24"/>
      <c r="G62" s="24"/>
      <c r="H62" s="24"/>
      <c r="I62" s="24"/>
      <c r="J62" s="24"/>
      <c r="K62" s="45"/>
      <c r="L62" s="24"/>
    </row>
    <row r="63" spans="1:12" ht="15">
      <c r="A63" s="19"/>
      <c r="B63" s="20"/>
      <c r="C63" s="21"/>
      <c r="D63" s="25" t="s">
        <v>29</v>
      </c>
      <c r="E63" s="23"/>
      <c r="F63" s="24"/>
      <c r="G63" s="24"/>
      <c r="H63" s="24"/>
      <c r="I63" s="24"/>
      <c r="J63" s="24"/>
      <c r="K63" s="45"/>
      <c r="L63" s="24"/>
    </row>
    <row r="64" spans="1:12" ht="15">
      <c r="A64" s="19"/>
      <c r="B64" s="20"/>
      <c r="C64" s="21"/>
      <c r="D64" s="25" t="s">
        <v>30</v>
      </c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5"/>
      <c r="L65" s="24"/>
    </row>
    <row r="66" spans="1:12" ht="15">
      <c r="A66" s="19"/>
      <c r="B66" s="20"/>
      <c r="C66" s="21"/>
      <c r="D66" s="22"/>
      <c r="E66" s="23"/>
      <c r="F66" s="24"/>
      <c r="G66" s="24"/>
      <c r="H66" s="24"/>
      <c r="I66" s="24"/>
      <c r="J66" s="24"/>
      <c r="K66" s="45"/>
      <c r="L66" s="24"/>
    </row>
    <row r="67" spans="1:12" ht="15">
      <c r="A67" s="26"/>
      <c r="B67" s="27"/>
      <c r="C67" s="28"/>
      <c r="D67" s="29" t="s">
        <v>31</v>
      </c>
      <c r="E67" s="30"/>
      <c r="F67" s="31">
        <f>SUM(F60:F66)</f>
        <v>0</v>
      </c>
      <c r="G67" s="31">
        <f t="shared" ref="G67" si="14">SUM(G60:G66)</f>
        <v>0</v>
      </c>
      <c r="H67" s="31">
        <f t="shared" ref="H67" si="15">SUM(H60:H66)</f>
        <v>0</v>
      </c>
      <c r="I67" s="31">
        <f t="shared" ref="I67" si="16">SUM(I60:I66)</f>
        <v>0</v>
      </c>
      <c r="J67" s="31">
        <f t="shared" ref="J67:L67" si="17">SUM(J60:J66)</f>
        <v>0</v>
      </c>
      <c r="K67" s="46"/>
      <c r="L67" s="31">
        <f t="shared" si="17"/>
        <v>0</v>
      </c>
    </row>
    <row r="68" spans="1:12" ht="15">
      <c r="A68" s="32">
        <f>A60</f>
        <v>1</v>
      </c>
      <c r="B68" s="33">
        <f>B60</f>
        <v>4</v>
      </c>
      <c r="C68" s="34" t="s">
        <v>32</v>
      </c>
      <c r="D68" s="25" t="s">
        <v>33</v>
      </c>
      <c r="E68" s="51" t="s">
        <v>52</v>
      </c>
      <c r="F68" s="52">
        <v>60</v>
      </c>
      <c r="G68" s="52">
        <v>0.7</v>
      </c>
      <c r="H68" s="57">
        <v>6.1</v>
      </c>
      <c r="I68" s="58">
        <v>5.8</v>
      </c>
      <c r="J68" s="57">
        <v>81.5</v>
      </c>
      <c r="K68" s="61" t="s">
        <v>53</v>
      </c>
      <c r="L68" s="24"/>
    </row>
    <row r="69" spans="1:12" ht="15">
      <c r="A69" s="19"/>
      <c r="B69" s="20"/>
      <c r="C69" s="21"/>
      <c r="D69" s="25" t="s">
        <v>35</v>
      </c>
      <c r="E69" s="50" t="s">
        <v>96</v>
      </c>
      <c r="F69" s="55">
        <v>200</v>
      </c>
      <c r="G69" s="53">
        <v>6.58</v>
      </c>
      <c r="H69" s="53">
        <v>5.74</v>
      </c>
      <c r="I69" s="54">
        <v>11.58</v>
      </c>
      <c r="J69" s="53">
        <v>136.06</v>
      </c>
      <c r="K69" s="62" t="s">
        <v>97</v>
      </c>
      <c r="L69" s="24"/>
    </row>
    <row r="70" spans="1:12" ht="15">
      <c r="A70" s="19"/>
      <c r="B70" s="20"/>
      <c r="C70" s="21"/>
      <c r="D70" s="25" t="s">
        <v>38</v>
      </c>
      <c r="E70" s="50" t="s">
        <v>56</v>
      </c>
      <c r="F70" s="55">
        <v>90</v>
      </c>
      <c r="G70" s="53">
        <v>8.33</v>
      </c>
      <c r="H70" s="53">
        <v>9.8699999999999992</v>
      </c>
      <c r="I70" s="54">
        <v>3.65</v>
      </c>
      <c r="J70" s="53">
        <v>133.75</v>
      </c>
      <c r="K70" s="62" t="s">
        <v>57</v>
      </c>
      <c r="L70" s="24"/>
    </row>
    <row r="71" spans="1:12" ht="15">
      <c r="A71" s="19"/>
      <c r="B71" s="20"/>
      <c r="C71" s="21"/>
      <c r="D71" s="25" t="s">
        <v>39</v>
      </c>
      <c r="E71" s="50" t="s">
        <v>69</v>
      </c>
      <c r="F71" s="55">
        <v>150</v>
      </c>
      <c r="G71" s="57">
        <v>8.3000000000000007</v>
      </c>
      <c r="H71" s="57">
        <v>6.3</v>
      </c>
      <c r="I71" s="59">
        <v>36</v>
      </c>
      <c r="J71" s="57">
        <v>233.7</v>
      </c>
      <c r="K71" s="62" t="s">
        <v>70</v>
      </c>
      <c r="L71" s="24"/>
    </row>
    <row r="72" spans="1:12" ht="15">
      <c r="A72" s="19"/>
      <c r="B72" s="20"/>
      <c r="C72" s="21"/>
      <c r="D72" s="25" t="s">
        <v>41</v>
      </c>
      <c r="E72" s="50" t="s">
        <v>49</v>
      </c>
      <c r="F72" s="55">
        <v>200</v>
      </c>
      <c r="G72" s="57">
        <v>0.3</v>
      </c>
      <c r="H72" s="57">
        <v>0.1</v>
      </c>
      <c r="I72" s="58">
        <v>19.3</v>
      </c>
      <c r="J72" s="57">
        <v>79.3</v>
      </c>
      <c r="K72" s="63" t="s">
        <v>50</v>
      </c>
      <c r="L72" s="24"/>
    </row>
    <row r="73" spans="1:12" ht="15">
      <c r="A73" s="19"/>
      <c r="B73" s="20"/>
      <c r="C73" s="21"/>
      <c r="D73" s="25" t="s">
        <v>29</v>
      </c>
      <c r="E73" s="50" t="s">
        <v>43</v>
      </c>
      <c r="F73" s="55">
        <v>30</v>
      </c>
      <c r="G73" s="60">
        <v>2.2999999999999998</v>
      </c>
      <c r="H73" s="60">
        <v>0.2</v>
      </c>
      <c r="I73" s="58">
        <v>14.8</v>
      </c>
      <c r="J73" s="60">
        <v>70.3</v>
      </c>
      <c r="K73" s="62" t="s">
        <v>44</v>
      </c>
      <c r="L73" s="24"/>
    </row>
    <row r="74" spans="1:12" ht="15">
      <c r="A74" s="19"/>
      <c r="B74" s="20"/>
      <c r="C74" s="21"/>
      <c r="D74" s="25" t="s">
        <v>30</v>
      </c>
      <c r="E74" s="50" t="s">
        <v>84</v>
      </c>
      <c r="F74" s="55">
        <v>150</v>
      </c>
      <c r="G74" s="24">
        <v>2.25</v>
      </c>
      <c r="H74" s="24">
        <v>0.15</v>
      </c>
      <c r="I74" s="24">
        <v>32.700000000000003</v>
      </c>
      <c r="J74" s="24">
        <v>141.15</v>
      </c>
      <c r="K74" s="67" t="s">
        <v>44</v>
      </c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5"/>
      <c r="L75" s="24"/>
    </row>
    <row r="76" spans="1:12" ht="15">
      <c r="A76" s="26"/>
      <c r="B76" s="27"/>
      <c r="C76" s="28"/>
      <c r="D76" s="29" t="s">
        <v>31</v>
      </c>
      <c r="E76" s="30"/>
      <c r="F76" s="31">
        <f>SUM(F68:F75)</f>
        <v>880</v>
      </c>
      <c r="G76" s="31">
        <f>SUM(G68:G75)</f>
        <v>28.76</v>
      </c>
      <c r="H76" s="31">
        <f>SUM(H68:H75)</f>
        <v>28.46</v>
      </c>
      <c r="I76" s="31">
        <f>SUM(I68:I75)</f>
        <v>123.83</v>
      </c>
      <c r="J76" s="31">
        <f>SUM(J68:J75)</f>
        <v>875.75999999999988</v>
      </c>
      <c r="K76" s="46"/>
      <c r="L76" s="31">
        <f>SUM(L68:L75)</f>
        <v>0</v>
      </c>
    </row>
    <row r="77" spans="1:12" ht="15.75" customHeight="1">
      <c r="A77" s="35">
        <f>A60</f>
        <v>1</v>
      </c>
      <c r="B77" s="36">
        <f>B60</f>
        <v>4</v>
      </c>
      <c r="C77" s="75" t="s">
        <v>45</v>
      </c>
      <c r="D77" s="76"/>
      <c r="E77" s="37"/>
      <c r="F77" s="38">
        <f>F67+F76</f>
        <v>880</v>
      </c>
      <c r="G77" s="38">
        <f>G67+G76</f>
        <v>28.76</v>
      </c>
      <c r="H77" s="38">
        <f>H67+H76</f>
        <v>28.46</v>
      </c>
      <c r="I77" s="38">
        <f>I67+I76</f>
        <v>123.83</v>
      </c>
      <c r="J77" s="38">
        <f>J67+J76</f>
        <v>875.75999999999988</v>
      </c>
      <c r="K77" s="38"/>
      <c r="L77" s="38">
        <f>L67+L76</f>
        <v>0</v>
      </c>
    </row>
    <row r="78" spans="1:12" ht="15">
      <c r="A78" s="13">
        <v>1</v>
      </c>
      <c r="B78" s="14">
        <v>5</v>
      </c>
      <c r="C78" s="15" t="s">
        <v>26</v>
      </c>
      <c r="D78" s="16" t="s">
        <v>27</v>
      </c>
      <c r="E78" s="17"/>
      <c r="F78" s="18"/>
      <c r="G78" s="18"/>
      <c r="H78" s="18"/>
      <c r="I78" s="18"/>
      <c r="J78" s="18"/>
      <c r="K78" s="44"/>
      <c r="L78" s="18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19"/>
      <c r="B80" s="20"/>
      <c r="C80" s="21"/>
      <c r="D80" s="25" t="s">
        <v>28</v>
      </c>
      <c r="E80" s="23"/>
      <c r="F80" s="24"/>
      <c r="G80" s="24"/>
      <c r="H80" s="24"/>
      <c r="I80" s="24"/>
      <c r="J80" s="24"/>
      <c r="K80" s="45"/>
      <c r="L80" s="24"/>
    </row>
    <row r="81" spans="1:12" ht="15">
      <c r="A81" s="19"/>
      <c r="B81" s="20"/>
      <c r="C81" s="21"/>
      <c r="D81" s="25" t="s">
        <v>29</v>
      </c>
      <c r="E81" s="23"/>
      <c r="F81" s="24"/>
      <c r="G81" s="24"/>
      <c r="H81" s="24"/>
      <c r="I81" s="24"/>
      <c r="J81" s="24"/>
      <c r="K81" s="45"/>
      <c r="L81" s="24"/>
    </row>
    <row r="82" spans="1:12" ht="15">
      <c r="A82" s="19"/>
      <c r="B82" s="20"/>
      <c r="C82" s="21"/>
      <c r="D82" s="25" t="s">
        <v>30</v>
      </c>
      <c r="E82" s="23"/>
      <c r="F82" s="24"/>
      <c r="G82" s="24"/>
      <c r="H82" s="24"/>
      <c r="I82" s="24"/>
      <c r="J82" s="24"/>
      <c r="K82" s="45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5">
      <c r="A84" s="19"/>
      <c r="B84" s="20"/>
      <c r="C84" s="21"/>
      <c r="D84" s="22"/>
      <c r="E84" s="23"/>
      <c r="F84" s="24"/>
      <c r="G84" s="24"/>
      <c r="H84" s="24"/>
      <c r="I84" s="24"/>
      <c r="J84" s="24"/>
      <c r="K84" s="45"/>
      <c r="L84" s="24"/>
    </row>
    <row r="85" spans="1:12" ht="15">
      <c r="A85" s="26"/>
      <c r="B85" s="27"/>
      <c r="C85" s="28"/>
      <c r="D85" s="29" t="s">
        <v>31</v>
      </c>
      <c r="E85" s="30"/>
      <c r="F85" s="31">
        <f>SUM(F78:F84)</f>
        <v>0</v>
      </c>
      <c r="G85" s="31">
        <f t="shared" ref="G85" si="18">SUM(G78:G84)</f>
        <v>0</v>
      </c>
      <c r="H85" s="31">
        <f t="shared" ref="H85" si="19">SUM(H78:H84)</f>
        <v>0</v>
      </c>
      <c r="I85" s="31">
        <f t="shared" ref="I85" si="20">SUM(I78:I84)</f>
        <v>0</v>
      </c>
      <c r="J85" s="31">
        <f t="shared" ref="J85:L85" si="21">SUM(J78:J84)</f>
        <v>0</v>
      </c>
      <c r="K85" s="46"/>
      <c r="L85" s="31">
        <f t="shared" si="21"/>
        <v>0</v>
      </c>
    </row>
    <row r="86" spans="1:12" ht="15">
      <c r="A86" s="32">
        <f>A78</f>
        <v>1</v>
      </c>
      <c r="B86" s="33">
        <f>B78</f>
        <v>5</v>
      </c>
      <c r="C86" s="34" t="s">
        <v>32</v>
      </c>
      <c r="D86" s="25" t="s">
        <v>33</v>
      </c>
      <c r="E86" s="51" t="s">
        <v>98</v>
      </c>
      <c r="F86" s="52">
        <v>60</v>
      </c>
      <c r="G86" s="57">
        <v>0.9</v>
      </c>
      <c r="H86" s="57">
        <v>4.2</v>
      </c>
      <c r="I86" s="58">
        <v>4.2</v>
      </c>
      <c r="J86" s="57">
        <v>54.6</v>
      </c>
      <c r="K86" s="61" t="s">
        <v>34</v>
      </c>
      <c r="L86" s="24"/>
    </row>
    <row r="87" spans="1:12" ht="15">
      <c r="A87" s="19"/>
      <c r="B87" s="20"/>
      <c r="C87" s="21"/>
      <c r="D87" s="25" t="s">
        <v>35</v>
      </c>
      <c r="E87" s="50" t="s">
        <v>76</v>
      </c>
      <c r="F87" s="55">
        <v>200</v>
      </c>
      <c r="G87" s="57">
        <v>1.8</v>
      </c>
      <c r="H87" s="53">
        <v>7.28</v>
      </c>
      <c r="I87" s="54">
        <v>14.66</v>
      </c>
      <c r="J87" s="53">
        <v>131.36000000000001</v>
      </c>
      <c r="K87" s="62" t="s">
        <v>77</v>
      </c>
      <c r="L87" s="24"/>
    </row>
    <row r="88" spans="1:12" ht="15">
      <c r="A88" s="19"/>
      <c r="B88" s="20"/>
      <c r="C88" s="21"/>
      <c r="D88" s="25" t="s">
        <v>38</v>
      </c>
      <c r="E88" s="50" t="s">
        <v>99</v>
      </c>
      <c r="F88" s="55">
        <v>90</v>
      </c>
      <c r="G88" s="53">
        <v>13.52</v>
      </c>
      <c r="H88" s="57">
        <v>7.8</v>
      </c>
      <c r="I88" s="54">
        <v>8.01</v>
      </c>
      <c r="J88" s="53">
        <v>156.32</v>
      </c>
      <c r="K88" s="62" t="s">
        <v>34</v>
      </c>
      <c r="L88" s="24"/>
    </row>
    <row r="89" spans="1:12" ht="15">
      <c r="A89" s="19"/>
      <c r="B89" s="20"/>
      <c r="C89" s="21"/>
      <c r="D89" s="25" t="s">
        <v>39</v>
      </c>
      <c r="E89" s="50" t="s">
        <v>100</v>
      </c>
      <c r="F89" s="55">
        <v>150</v>
      </c>
      <c r="G89" s="57">
        <v>7.4</v>
      </c>
      <c r="H89" s="57">
        <v>12.6</v>
      </c>
      <c r="I89" s="58">
        <v>32.799999999999997</v>
      </c>
      <c r="J89" s="57">
        <v>274.2</v>
      </c>
      <c r="K89" s="62" t="s">
        <v>102</v>
      </c>
      <c r="L89" s="24"/>
    </row>
    <row r="90" spans="1:12" ht="15">
      <c r="A90" s="19"/>
      <c r="B90" s="20"/>
      <c r="C90" s="21"/>
      <c r="D90" s="25" t="s">
        <v>41</v>
      </c>
      <c r="E90" s="50" t="s">
        <v>101</v>
      </c>
      <c r="F90" s="55">
        <v>200</v>
      </c>
      <c r="G90" s="57">
        <v>0.4</v>
      </c>
      <c r="H90" s="57">
        <v>0.1</v>
      </c>
      <c r="I90" s="58">
        <v>18.399999999999999</v>
      </c>
      <c r="J90" s="57">
        <v>75.8</v>
      </c>
      <c r="K90" s="63" t="s">
        <v>103</v>
      </c>
      <c r="L90" s="24"/>
    </row>
    <row r="91" spans="1:12" ht="15">
      <c r="A91" s="19"/>
      <c r="B91" s="20"/>
      <c r="C91" s="21"/>
      <c r="D91" s="25" t="s">
        <v>29</v>
      </c>
      <c r="E91" s="50" t="s">
        <v>43</v>
      </c>
      <c r="F91" s="55">
        <v>30</v>
      </c>
      <c r="G91" s="60">
        <v>2.2999999999999998</v>
      </c>
      <c r="H91" s="60">
        <v>0.2</v>
      </c>
      <c r="I91" s="58">
        <v>14.8</v>
      </c>
      <c r="J91" s="60">
        <v>70.3</v>
      </c>
      <c r="K91" s="62" t="s">
        <v>44</v>
      </c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5"/>
      <c r="L92" s="24"/>
    </row>
    <row r="93" spans="1:12" ht="15">
      <c r="A93" s="26"/>
      <c r="B93" s="27"/>
      <c r="C93" s="28"/>
      <c r="D93" s="29" t="s">
        <v>31</v>
      </c>
      <c r="E93" s="30"/>
      <c r="F93" s="31">
        <f>SUM(F86:F92)</f>
        <v>730</v>
      </c>
      <c r="G93" s="31">
        <f>SUM(G86:G92)</f>
        <v>26.319999999999997</v>
      </c>
      <c r="H93" s="31">
        <f>SUM(H86:H92)</f>
        <v>32.180000000000007</v>
      </c>
      <c r="I93" s="31">
        <f>SUM(I86:I92)</f>
        <v>92.86999999999999</v>
      </c>
      <c r="J93" s="31">
        <f>SUM(J86:J92)</f>
        <v>762.57999999999993</v>
      </c>
      <c r="K93" s="46"/>
      <c r="L93" s="31">
        <f>SUM(L86:L92)</f>
        <v>0</v>
      </c>
    </row>
    <row r="94" spans="1:12" ht="15.75" customHeight="1">
      <c r="A94" s="35">
        <f>A78</f>
        <v>1</v>
      </c>
      <c r="B94" s="36">
        <f>B78</f>
        <v>5</v>
      </c>
      <c r="C94" s="75" t="s">
        <v>45</v>
      </c>
      <c r="D94" s="76"/>
      <c r="E94" s="37"/>
      <c r="F94" s="38">
        <f>F85+F93</f>
        <v>730</v>
      </c>
      <c r="G94" s="38">
        <f>G85+G93</f>
        <v>26.319999999999997</v>
      </c>
      <c r="H94" s="38">
        <f>H85+H93</f>
        <v>32.180000000000007</v>
      </c>
      <c r="I94" s="38">
        <f>I85+I93</f>
        <v>92.86999999999999</v>
      </c>
      <c r="J94" s="38">
        <f>J85+J93</f>
        <v>762.57999999999993</v>
      </c>
      <c r="K94" s="38"/>
      <c r="L94" s="38">
        <f>L85+L93</f>
        <v>0</v>
      </c>
    </row>
    <row r="95" spans="1:12" ht="15">
      <c r="A95" s="13">
        <v>2</v>
      </c>
      <c r="B95" s="14">
        <v>1</v>
      </c>
      <c r="C95" s="15" t="s">
        <v>26</v>
      </c>
      <c r="D95" s="16" t="s">
        <v>27</v>
      </c>
      <c r="E95" s="17"/>
      <c r="F95" s="18"/>
      <c r="G95" s="18"/>
      <c r="H95" s="18"/>
      <c r="I95" s="18"/>
      <c r="J95" s="18"/>
      <c r="K95" s="44"/>
      <c r="L95" s="18"/>
    </row>
    <row r="96" spans="1:12" ht="15">
      <c r="A96" s="19"/>
      <c r="B96" s="20"/>
      <c r="C96" s="21"/>
      <c r="D96" s="22"/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5" t="s">
        <v>28</v>
      </c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5" t="s">
        <v>29</v>
      </c>
      <c r="E98" s="23"/>
      <c r="F98" s="24"/>
      <c r="G98" s="24"/>
      <c r="H98" s="24"/>
      <c r="I98" s="24"/>
      <c r="J98" s="24"/>
      <c r="K98" s="45"/>
      <c r="L98" s="24"/>
    </row>
    <row r="99" spans="1:12" ht="15">
      <c r="A99" s="19"/>
      <c r="B99" s="20"/>
      <c r="C99" s="21"/>
      <c r="D99" s="25" t="s">
        <v>30</v>
      </c>
      <c r="E99" s="23"/>
      <c r="F99" s="24"/>
      <c r="G99" s="24"/>
      <c r="H99" s="24"/>
      <c r="I99" s="24"/>
      <c r="J99" s="24"/>
      <c r="K99" s="45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5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5"/>
      <c r="L101" s="24"/>
    </row>
    <row r="102" spans="1:12" ht="15">
      <c r="A102" s="26"/>
      <c r="B102" s="27"/>
      <c r="C102" s="28"/>
      <c r="D102" s="29" t="s">
        <v>31</v>
      </c>
      <c r="E102" s="30"/>
      <c r="F102" s="31">
        <f>SUM(F95:F101)</f>
        <v>0</v>
      </c>
      <c r="G102" s="31">
        <f t="shared" ref="G102:J102" si="22">SUM(G95:G101)</f>
        <v>0</v>
      </c>
      <c r="H102" s="31">
        <f t="shared" si="22"/>
        <v>0</v>
      </c>
      <c r="I102" s="31">
        <f t="shared" si="22"/>
        <v>0</v>
      </c>
      <c r="J102" s="31">
        <f t="shared" si="22"/>
        <v>0</v>
      </c>
      <c r="K102" s="46"/>
      <c r="L102" s="31">
        <f t="shared" ref="L102" si="23">SUM(L95:L101)</f>
        <v>0</v>
      </c>
    </row>
    <row r="103" spans="1:12" ht="15">
      <c r="A103" s="32">
        <f>A95</f>
        <v>2</v>
      </c>
      <c r="B103" s="33">
        <f>B95</f>
        <v>1</v>
      </c>
      <c r="C103" s="34" t="s">
        <v>32</v>
      </c>
      <c r="D103" s="25" t="s">
        <v>33</v>
      </c>
      <c r="E103" s="51" t="s">
        <v>104</v>
      </c>
      <c r="F103" s="52">
        <v>60</v>
      </c>
      <c r="G103" s="53">
        <v>0.28000000000000003</v>
      </c>
      <c r="H103" s="53">
        <v>5.29</v>
      </c>
      <c r="I103" s="54">
        <v>0.84</v>
      </c>
      <c r="J103" s="52">
        <v>52</v>
      </c>
      <c r="K103" s="61" t="s">
        <v>106</v>
      </c>
      <c r="L103" s="24"/>
    </row>
    <row r="104" spans="1:12" ht="15">
      <c r="A104" s="19"/>
      <c r="B104" s="20"/>
      <c r="C104" s="21"/>
      <c r="D104" s="25" t="s">
        <v>35</v>
      </c>
      <c r="E104" s="50" t="s">
        <v>60</v>
      </c>
      <c r="F104" s="55">
        <v>200</v>
      </c>
      <c r="G104" s="57">
        <v>3.9</v>
      </c>
      <c r="H104" s="53">
        <v>3.84</v>
      </c>
      <c r="I104" s="54">
        <v>12.44</v>
      </c>
      <c r="J104" s="53">
        <v>127.3</v>
      </c>
      <c r="K104" s="62" t="s">
        <v>61</v>
      </c>
      <c r="L104" s="24"/>
    </row>
    <row r="105" spans="1:12" ht="15">
      <c r="A105" s="19"/>
      <c r="B105" s="20"/>
      <c r="C105" s="21"/>
      <c r="D105" s="25" t="s">
        <v>38</v>
      </c>
      <c r="E105" s="50" t="s">
        <v>78</v>
      </c>
      <c r="F105" s="55">
        <v>90</v>
      </c>
      <c r="G105" s="57">
        <v>13.7</v>
      </c>
      <c r="H105" s="57">
        <v>9.1999999999999993</v>
      </c>
      <c r="I105" s="58">
        <v>18.600000000000001</v>
      </c>
      <c r="J105" s="57">
        <v>241.2</v>
      </c>
      <c r="K105" s="62" t="s">
        <v>34</v>
      </c>
      <c r="L105" s="24"/>
    </row>
    <row r="106" spans="1:12" ht="15">
      <c r="A106" s="19"/>
      <c r="B106" s="20"/>
      <c r="C106" s="21"/>
      <c r="D106" s="25" t="s">
        <v>39</v>
      </c>
      <c r="E106" s="50" t="s">
        <v>105</v>
      </c>
      <c r="F106" s="55">
        <v>150</v>
      </c>
      <c r="G106" s="53">
        <v>2.85</v>
      </c>
      <c r="H106" s="53">
        <v>6.15</v>
      </c>
      <c r="I106" s="58">
        <v>32.6</v>
      </c>
      <c r="J106" s="53">
        <v>197.15</v>
      </c>
      <c r="K106" s="62" t="s">
        <v>79</v>
      </c>
      <c r="L106" s="24"/>
    </row>
    <row r="107" spans="1:12" ht="15">
      <c r="A107" s="19"/>
      <c r="B107" s="20"/>
      <c r="C107" s="21"/>
      <c r="D107" s="25" t="s">
        <v>41</v>
      </c>
      <c r="E107" s="50" t="s">
        <v>63</v>
      </c>
      <c r="F107" s="55">
        <v>200</v>
      </c>
      <c r="G107" s="57">
        <v>0.3</v>
      </c>
      <c r="H107" s="52">
        <v>0</v>
      </c>
      <c r="I107" s="58">
        <v>6.7</v>
      </c>
      <c r="J107" s="57">
        <v>27.9</v>
      </c>
      <c r="K107" s="63" t="s">
        <v>64</v>
      </c>
      <c r="L107" s="24"/>
    </row>
    <row r="108" spans="1:12" ht="15">
      <c r="A108" s="19"/>
      <c r="B108" s="20"/>
      <c r="C108" s="21"/>
      <c r="D108" s="25" t="s">
        <v>29</v>
      </c>
      <c r="E108" s="50" t="s">
        <v>43</v>
      </c>
      <c r="F108" s="55">
        <v>30</v>
      </c>
      <c r="G108" s="60">
        <v>2.2999999999999998</v>
      </c>
      <c r="H108" s="60">
        <v>0.2</v>
      </c>
      <c r="I108" s="58">
        <v>14.8</v>
      </c>
      <c r="J108" s="60">
        <v>70.3</v>
      </c>
      <c r="K108" s="62" t="s">
        <v>44</v>
      </c>
      <c r="L108" s="24"/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26"/>
      <c r="B111" s="27"/>
      <c r="C111" s="28"/>
      <c r="D111" s="29" t="s">
        <v>31</v>
      </c>
      <c r="E111" s="30"/>
      <c r="F111" s="31">
        <f>SUM(F103:F110)</f>
        <v>730</v>
      </c>
      <c r="G111" s="31">
        <f>SUM(G103:G110)</f>
        <v>23.330000000000002</v>
      </c>
      <c r="H111" s="31">
        <f>SUM(H103:H110)</f>
        <v>24.679999999999996</v>
      </c>
      <c r="I111" s="31">
        <f>SUM(I103:I110)</f>
        <v>85.98</v>
      </c>
      <c r="J111" s="31">
        <f>SUM(J103:J110)</f>
        <v>715.84999999999991</v>
      </c>
      <c r="K111" s="46"/>
      <c r="L111" s="31">
        <f>SUM(L103:L110)</f>
        <v>0</v>
      </c>
    </row>
    <row r="112" spans="1:12" ht="15">
      <c r="A112" s="35">
        <f>A95</f>
        <v>2</v>
      </c>
      <c r="B112" s="36">
        <f>B95</f>
        <v>1</v>
      </c>
      <c r="C112" s="75" t="s">
        <v>45</v>
      </c>
      <c r="D112" s="76"/>
      <c r="E112" s="37"/>
      <c r="F112" s="38">
        <f>F102+F111</f>
        <v>730</v>
      </c>
      <c r="G112" s="38">
        <f>G102+G111</f>
        <v>23.330000000000002</v>
      </c>
      <c r="H112" s="38">
        <f>H102+H111</f>
        <v>24.679999999999996</v>
      </c>
      <c r="I112" s="38">
        <f>I102+I111</f>
        <v>85.98</v>
      </c>
      <c r="J112" s="38">
        <f>J102+J111</f>
        <v>715.84999999999991</v>
      </c>
      <c r="K112" s="38"/>
      <c r="L112" s="38">
        <f>L102+L111</f>
        <v>0</v>
      </c>
    </row>
    <row r="113" spans="1:12" ht="15">
      <c r="A113" s="39">
        <v>2</v>
      </c>
      <c r="B113" s="20">
        <v>2</v>
      </c>
      <c r="C113" s="15" t="s">
        <v>26</v>
      </c>
      <c r="D113" s="16" t="s">
        <v>27</v>
      </c>
      <c r="E113" s="17"/>
      <c r="F113" s="18"/>
      <c r="G113" s="18"/>
      <c r="H113" s="18"/>
      <c r="I113" s="18"/>
      <c r="J113" s="18"/>
      <c r="K113" s="44"/>
      <c r="L113" s="18"/>
    </row>
    <row r="114" spans="1:12" ht="15">
      <c r="A114" s="39"/>
      <c r="B114" s="20"/>
      <c r="C114" s="21"/>
      <c r="D114" s="22"/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39"/>
      <c r="B115" s="20"/>
      <c r="C115" s="21"/>
      <c r="D115" s="25" t="s">
        <v>28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39"/>
      <c r="B116" s="20"/>
      <c r="C116" s="21"/>
      <c r="D116" s="25" t="s">
        <v>29</v>
      </c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39"/>
      <c r="B117" s="20"/>
      <c r="C117" s="21"/>
      <c r="D117" s="25" t="s">
        <v>30</v>
      </c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5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5"/>
      <c r="L119" s="24"/>
    </row>
    <row r="120" spans="1:12" ht="15">
      <c r="A120" s="40"/>
      <c r="B120" s="27"/>
      <c r="C120" s="28"/>
      <c r="D120" s="29" t="s">
        <v>31</v>
      </c>
      <c r="E120" s="30"/>
      <c r="F120" s="31">
        <f>SUM(F113:F119)</f>
        <v>0</v>
      </c>
      <c r="G120" s="31">
        <f t="shared" ref="G120:J120" si="24">SUM(G113:G119)</f>
        <v>0</v>
      </c>
      <c r="H120" s="31">
        <f t="shared" si="24"/>
        <v>0</v>
      </c>
      <c r="I120" s="31">
        <f t="shared" si="24"/>
        <v>0</v>
      </c>
      <c r="J120" s="31">
        <f t="shared" si="24"/>
        <v>0</v>
      </c>
      <c r="K120" s="46"/>
      <c r="L120" s="31">
        <f t="shared" ref="L120" si="25">SUM(L113:L119)</f>
        <v>0</v>
      </c>
    </row>
    <row r="121" spans="1:12" ht="15">
      <c r="A121" s="33">
        <f>A113</f>
        <v>2</v>
      </c>
      <c r="B121" s="33">
        <f>B113</f>
        <v>2</v>
      </c>
      <c r="C121" s="34" t="s">
        <v>32</v>
      </c>
      <c r="D121" s="25" t="s">
        <v>33</v>
      </c>
      <c r="E121" s="51" t="s">
        <v>107</v>
      </c>
      <c r="F121" s="52">
        <v>60</v>
      </c>
      <c r="G121" s="57">
        <v>1</v>
      </c>
      <c r="H121" s="57">
        <v>3.1</v>
      </c>
      <c r="I121" s="58">
        <v>9.8000000000000007</v>
      </c>
      <c r="J121" s="57">
        <v>71.099999999999994</v>
      </c>
      <c r="K121" s="68" t="s">
        <v>71</v>
      </c>
      <c r="L121" s="24"/>
    </row>
    <row r="122" spans="1:12" ht="15">
      <c r="A122" s="39"/>
      <c r="B122" s="20"/>
      <c r="C122" s="21"/>
      <c r="D122" s="25" t="s">
        <v>35</v>
      </c>
      <c r="E122" s="50" t="s">
        <v>36</v>
      </c>
      <c r="F122" s="55">
        <v>200</v>
      </c>
      <c r="G122" s="53">
        <v>4.24</v>
      </c>
      <c r="H122" s="57">
        <v>4.5999999999999996</v>
      </c>
      <c r="I122" s="54">
        <v>16.28</v>
      </c>
      <c r="J122" s="53">
        <v>123.48</v>
      </c>
      <c r="K122" s="62" t="s">
        <v>37</v>
      </c>
      <c r="L122" s="24"/>
    </row>
    <row r="123" spans="1:12" ht="15">
      <c r="A123" s="39"/>
      <c r="B123" s="20"/>
      <c r="C123" s="21"/>
      <c r="D123" s="25" t="s">
        <v>38</v>
      </c>
      <c r="E123" s="50" t="s">
        <v>80</v>
      </c>
      <c r="F123" s="55">
        <v>90</v>
      </c>
      <c r="G123" s="57">
        <v>11.5</v>
      </c>
      <c r="H123" s="57">
        <v>10.9</v>
      </c>
      <c r="I123" s="54">
        <v>5.01</v>
      </c>
      <c r="J123" s="53">
        <v>164.14</v>
      </c>
      <c r="K123" s="62" t="s">
        <v>81</v>
      </c>
      <c r="L123" s="24"/>
    </row>
    <row r="124" spans="1:12" ht="15">
      <c r="A124" s="39"/>
      <c r="B124" s="20"/>
      <c r="C124" s="21"/>
      <c r="D124" s="25" t="s">
        <v>39</v>
      </c>
      <c r="E124" s="50" t="s">
        <v>69</v>
      </c>
      <c r="F124" s="55">
        <v>150</v>
      </c>
      <c r="G124" s="57">
        <v>8.3000000000000007</v>
      </c>
      <c r="H124" s="57">
        <v>6.3</v>
      </c>
      <c r="I124" s="59">
        <v>36</v>
      </c>
      <c r="J124" s="57">
        <v>233.7</v>
      </c>
      <c r="K124" s="62" t="s">
        <v>70</v>
      </c>
      <c r="L124" s="24"/>
    </row>
    <row r="125" spans="1:12" ht="15">
      <c r="A125" s="39"/>
      <c r="B125" s="20"/>
      <c r="C125" s="21"/>
      <c r="D125" s="25" t="s">
        <v>41</v>
      </c>
      <c r="E125" s="50" t="s">
        <v>121</v>
      </c>
      <c r="F125" s="55">
        <v>200</v>
      </c>
      <c r="G125" s="57">
        <v>0.2</v>
      </c>
      <c r="H125" s="52">
        <v>0</v>
      </c>
      <c r="I125" s="58">
        <v>10.5</v>
      </c>
      <c r="J125" s="57">
        <v>42.8</v>
      </c>
      <c r="K125" s="63" t="s">
        <v>42</v>
      </c>
      <c r="L125" s="24"/>
    </row>
    <row r="126" spans="1:12" ht="15">
      <c r="A126" s="39"/>
      <c r="B126" s="20"/>
      <c r="C126" s="21"/>
      <c r="D126" s="25" t="s">
        <v>29</v>
      </c>
      <c r="E126" s="50" t="s">
        <v>43</v>
      </c>
      <c r="F126" s="55">
        <v>30</v>
      </c>
      <c r="G126" s="60">
        <v>2.2999999999999998</v>
      </c>
      <c r="H126" s="60">
        <v>0.2</v>
      </c>
      <c r="I126" s="58">
        <v>14.8</v>
      </c>
      <c r="J126" s="60">
        <v>70.3</v>
      </c>
      <c r="K126" s="62" t="s">
        <v>44</v>
      </c>
      <c r="L126" s="24"/>
    </row>
    <row r="127" spans="1:12" ht="15">
      <c r="A127" s="39"/>
      <c r="B127" s="20"/>
      <c r="C127" s="21"/>
      <c r="D127" s="22" t="s">
        <v>30</v>
      </c>
      <c r="E127" s="50" t="s">
        <v>108</v>
      </c>
      <c r="F127" s="55">
        <v>150</v>
      </c>
      <c r="G127" s="60">
        <v>1.2</v>
      </c>
      <c r="H127" s="56">
        <v>0.45</v>
      </c>
      <c r="I127" s="58">
        <v>13.8</v>
      </c>
      <c r="J127" s="56">
        <v>64.05</v>
      </c>
      <c r="K127" s="62" t="s">
        <v>44</v>
      </c>
      <c r="L127" s="24"/>
    </row>
    <row r="128" spans="1:12" ht="15">
      <c r="A128" s="39"/>
      <c r="B128" s="20"/>
      <c r="C128" s="21"/>
      <c r="D128" s="22"/>
      <c r="E128" s="23"/>
      <c r="F128" s="24"/>
      <c r="G128" s="64"/>
      <c r="H128" s="64"/>
      <c r="I128" s="59"/>
      <c r="J128" s="24"/>
      <c r="K128" s="45"/>
      <c r="L128" s="24"/>
    </row>
    <row r="129" spans="1:12" ht="15">
      <c r="A129" s="40"/>
      <c r="B129" s="27"/>
      <c r="C129" s="28"/>
      <c r="D129" s="29" t="s">
        <v>31</v>
      </c>
      <c r="E129" s="30"/>
      <c r="F129" s="31">
        <f t="shared" ref="F129:L129" si="26">SUM(F121:F128)</f>
        <v>880</v>
      </c>
      <c r="G129" s="31">
        <f t="shared" si="26"/>
        <v>28.740000000000002</v>
      </c>
      <c r="H129" s="31">
        <f t="shared" si="26"/>
        <v>25.55</v>
      </c>
      <c r="I129" s="31">
        <f t="shared" si="26"/>
        <v>106.19</v>
      </c>
      <c r="J129" s="31">
        <f t="shared" si="26"/>
        <v>769.56999999999982</v>
      </c>
      <c r="K129" s="31">
        <f t="shared" si="26"/>
        <v>0</v>
      </c>
      <c r="L129" s="31">
        <f t="shared" si="26"/>
        <v>0</v>
      </c>
    </row>
    <row r="130" spans="1:12" ht="15">
      <c r="A130" s="41">
        <f>A113</f>
        <v>2</v>
      </c>
      <c r="B130" s="41">
        <f>B113</f>
        <v>2</v>
      </c>
      <c r="C130" s="75" t="s">
        <v>45</v>
      </c>
      <c r="D130" s="76"/>
      <c r="E130" s="37"/>
      <c r="F130" s="38">
        <f t="shared" ref="F130:L130" si="27">F120+F129</f>
        <v>880</v>
      </c>
      <c r="G130" s="38">
        <f t="shared" si="27"/>
        <v>28.740000000000002</v>
      </c>
      <c r="H130" s="38">
        <f t="shared" si="27"/>
        <v>25.55</v>
      </c>
      <c r="I130" s="38">
        <f t="shared" si="27"/>
        <v>106.19</v>
      </c>
      <c r="J130" s="38">
        <f t="shared" si="27"/>
        <v>769.56999999999982</v>
      </c>
      <c r="K130" s="38">
        <f t="shared" si="27"/>
        <v>0</v>
      </c>
      <c r="L130" s="38">
        <f t="shared" si="27"/>
        <v>0</v>
      </c>
    </row>
    <row r="131" spans="1:12" ht="15">
      <c r="A131" s="13">
        <v>2</v>
      </c>
      <c r="B131" s="14">
        <v>3</v>
      </c>
      <c r="C131" s="15" t="s">
        <v>26</v>
      </c>
      <c r="D131" s="16" t="s">
        <v>27</v>
      </c>
      <c r="E131" s="17"/>
      <c r="F131" s="18"/>
      <c r="G131" s="18"/>
      <c r="H131" s="18"/>
      <c r="I131" s="18"/>
      <c r="J131" s="18"/>
      <c r="K131" s="44"/>
      <c r="L131" s="18"/>
    </row>
    <row r="132" spans="1:12" ht="15">
      <c r="A132" s="19"/>
      <c r="B132" s="20"/>
      <c r="C132" s="21"/>
      <c r="D132" s="22"/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19"/>
      <c r="B133" s="20"/>
      <c r="C133" s="21"/>
      <c r="D133" s="25" t="s">
        <v>28</v>
      </c>
      <c r="E133" s="23"/>
      <c r="F133" s="24"/>
      <c r="G133" s="24"/>
      <c r="H133" s="24"/>
      <c r="I133" s="24"/>
      <c r="J133" s="24"/>
      <c r="K133" s="45"/>
      <c r="L133" s="24"/>
    </row>
    <row r="134" spans="1:12" ht="15.75" customHeight="1">
      <c r="A134" s="19"/>
      <c r="B134" s="20"/>
      <c r="C134" s="21"/>
      <c r="D134" s="25" t="s">
        <v>29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19"/>
      <c r="B135" s="20"/>
      <c r="C135" s="21"/>
      <c r="D135" s="25" t="s">
        <v>30</v>
      </c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5"/>
      <c r="L137" s="24"/>
    </row>
    <row r="138" spans="1:12" ht="15">
      <c r="A138" s="26"/>
      <c r="B138" s="27"/>
      <c r="C138" s="28"/>
      <c r="D138" s="29" t="s">
        <v>31</v>
      </c>
      <c r="E138" s="30"/>
      <c r="F138" s="31">
        <f>SUM(F131:F137)</f>
        <v>0</v>
      </c>
      <c r="G138" s="31">
        <f t="shared" ref="G138:J138" si="28">SUM(G131:G137)</f>
        <v>0</v>
      </c>
      <c r="H138" s="31">
        <f t="shared" si="28"/>
        <v>0</v>
      </c>
      <c r="I138" s="31">
        <f t="shared" si="28"/>
        <v>0</v>
      </c>
      <c r="J138" s="31">
        <f t="shared" si="28"/>
        <v>0</v>
      </c>
      <c r="K138" s="46"/>
      <c r="L138" s="31">
        <f t="shared" ref="L138" si="29">SUM(L131:L137)</f>
        <v>0</v>
      </c>
    </row>
    <row r="139" spans="1:12" ht="15">
      <c r="A139" s="32">
        <f>A131</f>
        <v>2</v>
      </c>
      <c r="B139" s="33">
        <f>B131</f>
        <v>3</v>
      </c>
      <c r="C139" s="34" t="s">
        <v>32</v>
      </c>
      <c r="D139" s="25" t="s">
        <v>33</v>
      </c>
      <c r="E139" s="51" t="s">
        <v>109</v>
      </c>
      <c r="F139" s="52">
        <v>60</v>
      </c>
      <c r="G139" s="57">
        <v>1</v>
      </c>
      <c r="H139" s="57">
        <v>3.1</v>
      </c>
      <c r="I139" s="58">
        <v>9.8000000000000007</v>
      </c>
      <c r="J139" s="57">
        <v>71.099999999999994</v>
      </c>
      <c r="K139" s="45"/>
      <c r="L139" s="24"/>
    </row>
    <row r="140" spans="1:12" ht="15">
      <c r="A140" s="19"/>
      <c r="B140" s="20"/>
      <c r="C140" s="21"/>
      <c r="D140" s="25" t="s">
        <v>35</v>
      </c>
      <c r="E140" s="50" t="s">
        <v>54</v>
      </c>
      <c r="F140" s="55">
        <v>200</v>
      </c>
      <c r="G140" s="53">
        <v>5.16</v>
      </c>
      <c r="H140" s="53">
        <v>2.78</v>
      </c>
      <c r="I140" s="54">
        <v>18.5</v>
      </c>
      <c r="J140" s="57">
        <v>119.7</v>
      </c>
      <c r="K140" s="45"/>
      <c r="L140" s="24"/>
    </row>
    <row r="141" spans="1:12" ht="15">
      <c r="A141" s="19"/>
      <c r="B141" s="20"/>
      <c r="C141" s="21"/>
      <c r="D141" s="25" t="s">
        <v>38</v>
      </c>
      <c r="E141" s="50" t="s">
        <v>110</v>
      </c>
      <c r="F141" s="55">
        <v>90</v>
      </c>
      <c r="G141" s="57">
        <v>13.5</v>
      </c>
      <c r="H141" s="57">
        <v>11.6</v>
      </c>
      <c r="I141" s="54">
        <v>2.14</v>
      </c>
      <c r="J141" s="53">
        <v>166.96</v>
      </c>
      <c r="K141" s="45"/>
      <c r="L141" s="24"/>
    </row>
    <row r="142" spans="1:12" ht="15">
      <c r="A142" s="19"/>
      <c r="B142" s="20"/>
      <c r="C142" s="21"/>
      <c r="D142" s="25" t="s">
        <v>39</v>
      </c>
      <c r="E142" s="50" t="s">
        <v>72</v>
      </c>
      <c r="F142" s="55">
        <v>150</v>
      </c>
      <c r="G142" s="57">
        <v>3.2</v>
      </c>
      <c r="H142" s="57">
        <v>5.2</v>
      </c>
      <c r="I142" s="58">
        <v>22.8</v>
      </c>
      <c r="J142" s="57">
        <v>150.80000000000001</v>
      </c>
      <c r="K142" s="45"/>
      <c r="L142" s="24"/>
    </row>
    <row r="143" spans="1:12" ht="15">
      <c r="A143" s="19"/>
      <c r="B143" s="20"/>
      <c r="C143" s="21"/>
      <c r="D143" s="25" t="s">
        <v>41</v>
      </c>
      <c r="E143" s="50" t="s">
        <v>58</v>
      </c>
      <c r="F143" s="55">
        <v>200</v>
      </c>
      <c r="G143" s="57">
        <v>0.5</v>
      </c>
      <c r="H143" s="57">
        <v>0</v>
      </c>
      <c r="I143" s="57">
        <v>19.8</v>
      </c>
      <c r="J143" s="57">
        <v>81</v>
      </c>
      <c r="K143" s="45"/>
      <c r="L143" s="24"/>
    </row>
    <row r="144" spans="1:12" ht="15">
      <c r="A144" s="19"/>
      <c r="B144" s="20"/>
      <c r="C144" s="21"/>
      <c r="D144" s="25" t="s">
        <v>29</v>
      </c>
      <c r="E144" s="50" t="s">
        <v>43</v>
      </c>
      <c r="F144" s="55">
        <v>60</v>
      </c>
      <c r="G144" s="60">
        <v>4.5999999999999996</v>
      </c>
      <c r="H144" s="60">
        <v>0.5</v>
      </c>
      <c r="I144" s="58">
        <v>29.5</v>
      </c>
      <c r="J144" s="60">
        <v>140.6</v>
      </c>
      <c r="K144" s="45"/>
      <c r="L144" s="24"/>
    </row>
    <row r="145" spans="1:12" ht="15">
      <c r="A145" s="19"/>
      <c r="B145" s="20"/>
      <c r="C145" s="21"/>
      <c r="D145" s="23"/>
      <c r="E145" s="24"/>
      <c r="F145" s="24"/>
      <c r="G145" s="24"/>
      <c r="H145" s="24"/>
      <c r="I145" s="24"/>
      <c r="J145" s="45"/>
      <c r="K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5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26"/>
      <c r="B148" s="27"/>
      <c r="C148" s="28"/>
      <c r="D148" s="29" t="s">
        <v>31</v>
      </c>
      <c r="E148" s="30"/>
      <c r="F148" s="31">
        <f>SUM(F139:F147)</f>
        <v>760</v>
      </c>
      <c r="G148" s="31">
        <f t="shared" ref="G148:J148" si="30">SUM(G139:G147)</f>
        <v>27.96</v>
      </c>
      <c r="H148" s="31">
        <f t="shared" si="30"/>
        <v>23.18</v>
      </c>
      <c r="I148" s="31">
        <f t="shared" si="30"/>
        <v>102.54</v>
      </c>
      <c r="J148" s="31">
        <f t="shared" si="30"/>
        <v>730.16</v>
      </c>
      <c r="K148" s="46"/>
      <c r="L148" s="31">
        <f t="shared" ref="L148" si="31">SUM(L139:L147)</f>
        <v>0</v>
      </c>
    </row>
    <row r="149" spans="1:12" ht="15">
      <c r="A149" s="35">
        <f>A131</f>
        <v>2</v>
      </c>
      <c r="B149" s="36">
        <f>B131</f>
        <v>3</v>
      </c>
      <c r="C149" s="75" t="s">
        <v>45</v>
      </c>
      <c r="D149" s="76"/>
      <c r="E149" s="37"/>
      <c r="F149" s="38">
        <f>F138+F148</f>
        <v>760</v>
      </c>
      <c r="G149" s="38">
        <f t="shared" ref="G149" si="32">G138+G148</f>
        <v>27.96</v>
      </c>
      <c r="H149" s="38">
        <f t="shared" ref="H149" si="33">H138+H148</f>
        <v>23.18</v>
      </c>
      <c r="I149" s="38">
        <f t="shared" ref="I149" si="34">I138+I148</f>
        <v>102.54</v>
      </c>
      <c r="J149" s="38">
        <f t="shared" ref="J149:L149" si="35">J138+J148</f>
        <v>730.16</v>
      </c>
      <c r="K149" s="38"/>
      <c r="L149" s="38">
        <f t="shared" si="35"/>
        <v>0</v>
      </c>
    </row>
    <row r="150" spans="1:12" ht="15">
      <c r="A150" s="13">
        <v>2</v>
      </c>
      <c r="B150" s="14">
        <v>4</v>
      </c>
      <c r="C150" s="15" t="s">
        <v>26</v>
      </c>
      <c r="D150" s="16" t="s">
        <v>27</v>
      </c>
      <c r="E150" s="17"/>
      <c r="F150" s="18"/>
      <c r="G150" s="18"/>
      <c r="H150" s="18"/>
      <c r="I150" s="18"/>
      <c r="J150" s="18"/>
      <c r="K150" s="44"/>
      <c r="L150" s="18"/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28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29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5" t="s">
        <v>30</v>
      </c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19"/>
      <c r="B156" s="20"/>
      <c r="C156" s="21"/>
      <c r="D156" s="22"/>
      <c r="E156" s="23"/>
      <c r="F156" s="24"/>
      <c r="G156" s="24"/>
      <c r="H156" s="24"/>
      <c r="I156" s="24"/>
      <c r="J156" s="24"/>
      <c r="K156" s="45"/>
      <c r="L156" s="24"/>
    </row>
    <row r="157" spans="1:12" ht="15">
      <c r="A157" s="26"/>
      <c r="B157" s="27"/>
      <c r="C157" s="28"/>
      <c r="D157" s="29" t="s">
        <v>31</v>
      </c>
      <c r="E157" s="30"/>
      <c r="F157" s="31">
        <f>SUM(F150:F156)</f>
        <v>0</v>
      </c>
      <c r="G157" s="31">
        <f t="shared" ref="G157:J157" si="36">SUM(G150:G156)</f>
        <v>0</v>
      </c>
      <c r="H157" s="31">
        <f t="shared" si="36"/>
        <v>0</v>
      </c>
      <c r="I157" s="31">
        <f t="shared" si="36"/>
        <v>0</v>
      </c>
      <c r="J157" s="31">
        <f t="shared" si="36"/>
        <v>0</v>
      </c>
      <c r="K157" s="46"/>
      <c r="L157" s="31">
        <f t="shared" ref="L157" si="37">SUM(L150:L156)</f>
        <v>0</v>
      </c>
    </row>
    <row r="158" spans="1:12" ht="15">
      <c r="A158" s="32">
        <f>A150</f>
        <v>2</v>
      </c>
      <c r="B158" s="33">
        <f>B150</f>
        <v>4</v>
      </c>
      <c r="C158" s="34" t="s">
        <v>32</v>
      </c>
      <c r="D158" s="25" t="s">
        <v>33</v>
      </c>
      <c r="E158" s="51" t="s">
        <v>111</v>
      </c>
      <c r="F158" s="52">
        <v>60</v>
      </c>
      <c r="G158" s="57">
        <v>0.7</v>
      </c>
      <c r="H158" s="57">
        <v>0.1</v>
      </c>
      <c r="I158" s="58">
        <v>2.2999999999999998</v>
      </c>
      <c r="J158" s="57">
        <v>12.8</v>
      </c>
      <c r="K158" s="61">
        <v>56</v>
      </c>
      <c r="L158" s="24"/>
    </row>
    <row r="159" spans="1:12" ht="15">
      <c r="A159" s="19"/>
      <c r="B159" s="20"/>
      <c r="C159" s="21"/>
      <c r="D159" s="25" t="s">
        <v>35</v>
      </c>
      <c r="E159" s="50" t="s">
        <v>46</v>
      </c>
      <c r="F159" s="55">
        <v>200</v>
      </c>
      <c r="G159" s="53">
        <v>5.87</v>
      </c>
      <c r="H159" s="57">
        <v>7.5</v>
      </c>
      <c r="I159" s="54">
        <v>12.65</v>
      </c>
      <c r="J159" s="53">
        <v>141.6</v>
      </c>
      <c r="K159" s="62" t="s">
        <v>47</v>
      </c>
      <c r="L159" s="24"/>
    </row>
    <row r="160" spans="1:12" ht="15">
      <c r="A160" s="19"/>
      <c r="B160" s="20"/>
      <c r="C160" s="21"/>
      <c r="D160" s="25" t="s">
        <v>38</v>
      </c>
      <c r="E160" s="50" t="s">
        <v>122</v>
      </c>
      <c r="F160" s="55">
        <v>90</v>
      </c>
      <c r="G160" s="53">
        <v>7.64</v>
      </c>
      <c r="H160" s="53">
        <v>8.6199999999999992</v>
      </c>
      <c r="I160" s="54">
        <v>14.2</v>
      </c>
      <c r="J160" s="53">
        <v>164.94</v>
      </c>
      <c r="K160" s="62" t="s">
        <v>34</v>
      </c>
      <c r="L160" s="24"/>
    </row>
    <row r="161" spans="1:12" ht="15">
      <c r="A161" s="19"/>
      <c r="B161" s="20"/>
      <c r="C161" s="21"/>
      <c r="D161" s="25" t="s">
        <v>39</v>
      </c>
      <c r="E161" s="50" t="s">
        <v>74</v>
      </c>
      <c r="F161" s="55">
        <v>150</v>
      </c>
      <c r="G161" s="53">
        <v>3.06</v>
      </c>
      <c r="H161" s="53">
        <v>8.92</v>
      </c>
      <c r="I161" s="54">
        <v>33.01</v>
      </c>
      <c r="J161" s="53">
        <v>224.56</v>
      </c>
      <c r="K161" s="62" t="s">
        <v>75</v>
      </c>
      <c r="L161" s="24"/>
    </row>
    <row r="162" spans="1:12" ht="15">
      <c r="A162" s="19"/>
      <c r="B162" s="20"/>
      <c r="C162" s="21"/>
      <c r="D162" s="25" t="s">
        <v>41</v>
      </c>
      <c r="E162" s="50" t="s">
        <v>113</v>
      </c>
      <c r="F162" s="55">
        <v>200</v>
      </c>
      <c r="G162" s="57">
        <v>0.3</v>
      </c>
      <c r="H162" s="57">
        <v>0.1</v>
      </c>
      <c r="I162" s="58">
        <v>10.3</v>
      </c>
      <c r="J162" s="57">
        <v>42.8</v>
      </c>
      <c r="K162" s="63" t="s">
        <v>66</v>
      </c>
      <c r="L162" s="24"/>
    </row>
    <row r="163" spans="1:12" ht="15">
      <c r="A163" s="19"/>
      <c r="B163" s="20"/>
      <c r="C163" s="21"/>
      <c r="D163" s="25" t="s">
        <v>29</v>
      </c>
      <c r="E163" s="50" t="s">
        <v>43</v>
      </c>
      <c r="F163" s="55">
        <v>60</v>
      </c>
      <c r="G163" s="60">
        <v>4.5999999999999996</v>
      </c>
      <c r="H163" s="60">
        <v>0.5</v>
      </c>
      <c r="I163" s="58">
        <v>29.5</v>
      </c>
      <c r="J163" s="60">
        <v>140.6</v>
      </c>
      <c r="K163" s="62" t="s">
        <v>44</v>
      </c>
      <c r="L163" s="24"/>
    </row>
    <row r="164" spans="1:12" ht="15">
      <c r="A164" s="19"/>
      <c r="B164" s="20"/>
      <c r="C164" s="21"/>
      <c r="D164" s="22"/>
      <c r="E164" s="50"/>
      <c r="F164" s="55"/>
      <c r="G164" s="53"/>
      <c r="H164" s="53"/>
      <c r="I164" s="54"/>
      <c r="J164" s="53"/>
      <c r="K164" s="62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5"/>
      <c r="L165" s="24"/>
    </row>
    <row r="166" spans="1:12" ht="15">
      <c r="A166" s="26"/>
      <c r="B166" s="27"/>
      <c r="C166" s="28"/>
      <c r="D166" s="29" t="s">
        <v>31</v>
      </c>
      <c r="E166" s="30"/>
      <c r="F166" s="31">
        <f>SUM(F158:F165)</f>
        <v>760</v>
      </c>
      <c r="G166" s="31">
        <f>SUM(G158:G165)</f>
        <v>22.17</v>
      </c>
      <c r="H166" s="31">
        <f>SUM(H158:H165)</f>
        <v>25.740000000000002</v>
      </c>
      <c r="I166" s="31">
        <f>SUM(I158:I165)</f>
        <v>101.96</v>
      </c>
      <c r="J166" s="31">
        <f>SUM(J158:J165)</f>
        <v>727.30000000000007</v>
      </c>
      <c r="K166" s="46"/>
      <c r="L166" s="31">
        <f>SUM(L158:L165)</f>
        <v>0</v>
      </c>
    </row>
    <row r="167" spans="1:12" ht="15">
      <c r="A167" s="35">
        <f>A150</f>
        <v>2</v>
      </c>
      <c r="B167" s="36">
        <f>B150</f>
        <v>4</v>
      </c>
      <c r="C167" s="75" t="s">
        <v>45</v>
      </c>
      <c r="D167" s="76"/>
      <c r="E167" s="37"/>
      <c r="F167" s="38">
        <f>F157+F166</f>
        <v>760</v>
      </c>
      <c r="G167" s="38">
        <f>G157+G166</f>
        <v>22.17</v>
      </c>
      <c r="H167" s="38">
        <f>H157+H166</f>
        <v>25.740000000000002</v>
      </c>
      <c r="I167" s="38">
        <f>I157+I166</f>
        <v>101.96</v>
      </c>
      <c r="J167" s="38">
        <f>J157+J166</f>
        <v>727.30000000000007</v>
      </c>
      <c r="K167" s="38"/>
      <c r="L167" s="38">
        <f>L157+L166</f>
        <v>0</v>
      </c>
    </row>
    <row r="168" spans="1:12" ht="15">
      <c r="A168" s="13">
        <v>2</v>
      </c>
      <c r="B168" s="14">
        <v>5</v>
      </c>
      <c r="C168" s="15" t="s">
        <v>26</v>
      </c>
      <c r="D168" s="16" t="s">
        <v>27</v>
      </c>
      <c r="E168" s="17"/>
      <c r="F168" s="18"/>
      <c r="G168" s="18"/>
      <c r="H168" s="18"/>
      <c r="I168" s="18"/>
      <c r="J168" s="18"/>
      <c r="K168" s="44"/>
      <c r="L168" s="18"/>
    </row>
    <row r="169" spans="1:12" ht="15">
      <c r="A169" s="19"/>
      <c r="B169" s="20"/>
      <c r="C169" s="21"/>
      <c r="D169" s="22"/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28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29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30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.75" customHeight="1">
      <c r="A175" s="26"/>
      <c r="B175" s="27"/>
      <c r="C175" s="28"/>
      <c r="D175" s="29" t="s">
        <v>31</v>
      </c>
      <c r="E175" s="30"/>
      <c r="F175" s="31">
        <f>SUM(F168:F174)</f>
        <v>0</v>
      </c>
      <c r="G175" s="31">
        <f t="shared" ref="G175:J175" si="38">SUM(G168:G174)</f>
        <v>0</v>
      </c>
      <c r="H175" s="31">
        <f t="shared" si="38"/>
        <v>0</v>
      </c>
      <c r="I175" s="31">
        <f t="shared" si="38"/>
        <v>0</v>
      </c>
      <c r="J175" s="31">
        <f t="shared" si="38"/>
        <v>0</v>
      </c>
      <c r="K175" s="46"/>
      <c r="L175" s="31">
        <f t="shared" ref="L175" si="39">SUM(L168:L174)</f>
        <v>0</v>
      </c>
    </row>
    <row r="176" spans="1:12" ht="15">
      <c r="A176" s="32">
        <f>A168</f>
        <v>2</v>
      </c>
      <c r="B176" s="33">
        <f>B168</f>
        <v>5</v>
      </c>
      <c r="C176" s="34" t="s">
        <v>32</v>
      </c>
      <c r="D176" s="25" t="s">
        <v>33</v>
      </c>
      <c r="E176" s="51" t="s">
        <v>114</v>
      </c>
      <c r="F176" s="52">
        <v>60</v>
      </c>
      <c r="G176" s="57">
        <v>0.9</v>
      </c>
      <c r="H176" s="57">
        <v>4.2</v>
      </c>
      <c r="I176" s="58">
        <v>4.2</v>
      </c>
      <c r="J176" s="57">
        <v>54.6</v>
      </c>
      <c r="K176" s="68" t="s">
        <v>34</v>
      </c>
      <c r="L176" s="24"/>
    </row>
    <row r="177" spans="1:12" ht="15">
      <c r="A177" s="19"/>
      <c r="B177" s="20"/>
      <c r="C177" s="21"/>
      <c r="D177" s="25" t="s">
        <v>35</v>
      </c>
      <c r="E177" s="50" t="s">
        <v>115</v>
      </c>
      <c r="F177" s="55">
        <v>200</v>
      </c>
      <c r="G177" s="53">
        <v>3.92</v>
      </c>
      <c r="H177" s="53">
        <v>5.14</v>
      </c>
      <c r="I177" s="54">
        <v>13.22</v>
      </c>
      <c r="J177" s="53">
        <v>114.86</v>
      </c>
      <c r="K177" s="62" t="s">
        <v>65</v>
      </c>
      <c r="L177" s="24"/>
    </row>
    <row r="178" spans="1:12" ht="15">
      <c r="A178" s="19"/>
      <c r="B178" s="20"/>
      <c r="C178" s="21"/>
      <c r="D178" s="25" t="s">
        <v>38</v>
      </c>
      <c r="E178" s="50" t="s">
        <v>112</v>
      </c>
      <c r="F178" s="55">
        <v>90</v>
      </c>
      <c r="G178" s="57">
        <v>10.4</v>
      </c>
      <c r="H178" s="57">
        <v>6.4</v>
      </c>
      <c r="I178" s="54">
        <v>9.7799999999999994</v>
      </c>
      <c r="J178" s="53">
        <v>138.32</v>
      </c>
      <c r="K178" s="62" t="s">
        <v>34</v>
      </c>
      <c r="L178" s="24"/>
    </row>
    <row r="179" spans="1:12" ht="15">
      <c r="A179" s="19"/>
      <c r="B179" s="20"/>
      <c r="C179" s="21"/>
      <c r="D179" s="25" t="s">
        <v>39</v>
      </c>
      <c r="E179" s="50" t="s">
        <v>116</v>
      </c>
      <c r="F179" s="55">
        <v>150</v>
      </c>
      <c r="G179" s="57">
        <v>2.8</v>
      </c>
      <c r="H179" s="57">
        <v>7.4</v>
      </c>
      <c r="I179" s="58">
        <v>25.6</v>
      </c>
      <c r="J179" s="57">
        <v>180.2</v>
      </c>
      <c r="K179" s="62" t="s">
        <v>82</v>
      </c>
      <c r="L179" s="24"/>
    </row>
    <row r="180" spans="1:12" ht="15">
      <c r="A180" s="19"/>
      <c r="B180" s="20"/>
      <c r="C180" s="21"/>
      <c r="D180" s="25" t="s">
        <v>41</v>
      </c>
      <c r="E180" s="50" t="s">
        <v>117</v>
      </c>
      <c r="F180" s="55">
        <v>200</v>
      </c>
      <c r="G180" s="52">
        <v>1</v>
      </c>
      <c r="H180" s="57">
        <v>0.1</v>
      </c>
      <c r="I180" s="58">
        <v>15.7</v>
      </c>
      <c r="J180" s="57">
        <v>66.900000000000006</v>
      </c>
      <c r="K180" s="63">
        <v>349</v>
      </c>
      <c r="L180" s="24"/>
    </row>
    <row r="181" spans="1:12" ht="15">
      <c r="A181" s="19"/>
      <c r="B181" s="20"/>
      <c r="C181" s="21"/>
      <c r="D181" s="25" t="s">
        <v>29</v>
      </c>
      <c r="E181" s="50" t="s">
        <v>43</v>
      </c>
      <c r="F181" s="55">
        <v>60</v>
      </c>
      <c r="G181" s="60">
        <v>4.5999999999999996</v>
      </c>
      <c r="H181" s="60">
        <v>0.5</v>
      </c>
      <c r="I181" s="58">
        <v>29.5</v>
      </c>
      <c r="J181" s="60">
        <v>140.6</v>
      </c>
      <c r="K181" s="62" t="s">
        <v>44</v>
      </c>
      <c r="L181" s="24"/>
    </row>
    <row r="182" spans="1:12" ht="15">
      <c r="A182" s="19"/>
      <c r="B182" s="20"/>
      <c r="C182" s="21"/>
      <c r="D182" s="71" t="s">
        <v>30</v>
      </c>
      <c r="E182" s="50" t="s">
        <v>51</v>
      </c>
      <c r="F182" s="55">
        <v>150</v>
      </c>
      <c r="G182" s="60">
        <v>0.6</v>
      </c>
      <c r="H182" s="60">
        <v>0.6</v>
      </c>
      <c r="I182" s="58">
        <v>17.7</v>
      </c>
      <c r="J182" s="60">
        <v>78.599999999999994</v>
      </c>
      <c r="K182" s="62" t="s">
        <v>44</v>
      </c>
      <c r="L182" s="24"/>
    </row>
    <row r="183" spans="1:12" ht="15">
      <c r="A183" s="19"/>
      <c r="B183" s="20"/>
      <c r="C183" s="21"/>
      <c r="D183" s="22"/>
      <c r="E183" s="50"/>
      <c r="F183" s="55"/>
      <c r="G183" s="57"/>
      <c r="H183" s="57"/>
      <c r="I183" s="54"/>
      <c r="J183" s="53"/>
      <c r="K183" s="62"/>
      <c r="L183" s="24"/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5"/>
      <c r="L184" s="24"/>
    </row>
    <row r="185" spans="1:12" ht="15">
      <c r="A185" s="26"/>
      <c r="B185" s="27"/>
      <c r="C185" s="28"/>
      <c r="D185" s="29" t="s">
        <v>31</v>
      </c>
      <c r="E185" s="30"/>
      <c r="F185" s="31">
        <f>SUM(F176:F184)</f>
        <v>910</v>
      </c>
      <c r="G185" s="31">
        <f t="shared" ref="G185:J185" si="40">SUM(G176:G184)</f>
        <v>24.22</v>
      </c>
      <c r="H185" s="31">
        <f t="shared" si="40"/>
        <v>24.340000000000003</v>
      </c>
      <c r="I185" s="31">
        <f t="shared" si="40"/>
        <v>115.7</v>
      </c>
      <c r="J185" s="31">
        <f t="shared" si="40"/>
        <v>774.08</v>
      </c>
      <c r="K185" s="46"/>
      <c r="L185" s="31">
        <f t="shared" ref="L185" si="41">SUM(L176:L184)</f>
        <v>0</v>
      </c>
    </row>
    <row r="186" spans="1:12" ht="15">
      <c r="A186" s="35">
        <f>A168</f>
        <v>2</v>
      </c>
      <c r="B186" s="36">
        <f>B168</f>
        <v>5</v>
      </c>
      <c r="C186" s="75" t="s">
        <v>45</v>
      </c>
      <c r="D186" s="76"/>
      <c r="E186" s="37"/>
      <c r="F186" s="38">
        <f>F175+F185</f>
        <v>910</v>
      </c>
      <c r="G186" s="38">
        <f t="shared" ref="G186" si="42">G175+G185</f>
        <v>24.22</v>
      </c>
      <c r="H186" s="38">
        <f t="shared" ref="H186" si="43">H175+H185</f>
        <v>24.340000000000003</v>
      </c>
      <c r="I186" s="38">
        <f t="shared" ref="I186" si="44">I175+I185</f>
        <v>115.7</v>
      </c>
      <c r="J186" s="38">
        <f t="shared" ref="J186:L186" si="45">J175+J185</f>
        <v>774.08</v>
      </c>
      <c r="K186" s="38"/>
      <c r="L186" s="38">
        <f t="shared" si="45"/>
        <v>0</v>
      </c>
    </row>
    <row r="187" spans="1:12">
      <c r="A187" s="47"/>
      <c r="B187" s="48"/>
      <c r="C187" s="77" t="s">
        <v>83</v>
      </c>
      <c r="D187" s="77"/>
      <c r="E187" s="77"/>
      <c r="F187" s="49">
        <f>(F23+F40+F59+F77+F94+F112+F130+F149+F167+F186)/(IF(F23=0,0,1)+IF(F40=0,0,1)+IF(F59=0,0,1)+IF(F77=0,0,1)+IF(F94=0,0,1)+IF(F112=0,0,1)+IF(F130=0,0,1)+IF(F149=0,0,1)+IF(F167=0,0,1)+IF(F186=0,0,1))</f>
        <v>802</v>
      </c>
      <c r="G187" s="49">
        <f>(G23+G40+G59+G77+G94+G112+G130+G149+G167+G186)/(IF(G23=0,0,1)+IF(G40=0,0,1)+IF(G59=0,0,1)+IF(G77=0,0,1)+IF(G94=0,0,1)+IF(G112=0,0,1)+IF(G130=0,0,1)+IF(G149=0,0,1)+IF(G167=0,0,1)+IF(G186=0,0,1))</f>
        <v>26.523000000000003</v>
      </c>
      <c r="H187" s="49">
        <f>(H23+H40+H59+H77+H94+H112+H130+H149+H167+H186)/(IF(H23=0,0,1)+IF(H40=0,0,1)+IF(H59=0,0,1)+IF(H77=0,0,1)+IF(H94=0,0,1)+IF(H112=0,0,1)+IF(H130=0,0,1)+IF(H149=0,0,1)+IF(H167=0,0,1)+IF(H186=0,0,1))</f>
        <v>24.713000000000005</v>
      </c>
      <c r="I187" s="49">
        <f>(I23+I40+I59+I77+I94+I112+I130+I149+I167+I186)/(IF(I23=0,0,1)+IF(I40=0,0,1)+IF(I59=0,0,1)+IF(I77=0,0,1)+IF(I94=0,0,1)+IF(I112=0,0,1)+IF(I130=0,0,1)+IF(I149=0,0,1)+IF(I167=0,0,1)+IF(I186=0,0,1))</f>
        <v>108.905</v>
      </c>
      <c r="J187" s="49">
        <f>(J23+J40+J59+J77+J94+J112+J130+J149+J167+J186)/(IF(J23=0,0,1)+IF(J40=0,0,1)+IF(J59=0,0,1)+IF(J77=0,0,1)+IF(J94=0,0,1)+IF(J112=0,0,1)+IF(J130=0,0,1)+IF(J149=0,0,1)+IF(J167=0,0,1)+IF(J186=0,0,1))</f>
        <v>767.77099999999996</v>
      </c>
      <c r="K187" s="49"/>
      <c r="L187" s="49" t="e">
        <f>(L23+L40+L59+L77+L94+L112+L130+L149+L167+L186)/(IF(L23=0,0,1)+IF(L40=0,0,1)+IF(L59=0,0,1)+IF(L77=0,0,1)+IF(L94=0,0,1)+IF(L112=0,0,1)+IF(L130=0,0,1)+IF(L149=0,0,1)+IF(L167=0,0,1)+IF(L186=0,0,1))</f>
        <v>#DIV/0!</v>
      </c>
    </row>
  </sheetData>
  <mergeCells count="14">
    <mergeCell ref="C149:D149"/>
    <mergeCell ref="C167:D167"/>
    <mergeCell ref="C186:D186"/>
    <mergeCell ref="C187:E187"/>
    <mergeCell ref="C59:D59"/>
    <mergeCell ref="C77:D77"/>
    <mergeCell ref="C94:D94"/>
    <mergeCell ref="C112:D112"/>
    <mergeCell ref="C130:D130"/>
    <mergeCell ref="C1:E1"/>
    <mergeCell ref="H1:K1"/>
    <mergeCell ref="H2:K2"/>
    <mergeCell ref="C23:D23"/>
    <mergeCell ref="C40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2026-01-08T03:50:41Z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017B95EE99D841C3902EDE964FF5056A_12</vt:lpwstr>
  </property>
  <property fmtid="{D5CDD505-2E9C-101B-9397-08002B2CF9AE}" pid="3" name="KSOProductBuildVer">
    <vt:lpwstr>1049-12.2.0.19307</vt:lpwstr>
  </property>
</Properties>
</file>