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Меню на сайт\Меню на сайт март\12 лет и старше\"/>
    </mc:Choice>
  </mc:AlternateContent>
  <xr:revisionPtr revIDLastSave="0" documentId="13_ncr:1_{CA8F03BA-AC0F-443D-B187-F14C69A72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6" i="1" l="1"/>
  <c r="I186" i="1"/>
  <c r="L185" i="1"/>
  <c r="J185" i="1"/>
  <c r="I185" i="1"/>
  <c r="H185" i="1"/>
  <c r="G185" i="1"/>
  <c r="F185" i="1"/>
  <c r="B185" i="1"/>
  <c r="A185" i="1"/>
  <c r="L184" i="1"/>
  <c r="J184" i="1"/>
  <c r="I184" i="1"/>
  <c r="H184" i="1"/>
  <c r="G184" i="1"/>
  <c r="F184" i="1"/>
  <c r="B175" i="1"/>
  <c r="A175" i="1"/>
  <c r="L174" i="1"/>
  <c r="J174" i="1"/>
  <c r="I174" i="1"/>
  <c r="H174" i="1"/>
  <c r="G174" i="1"/>
  <c r="F174" i="1"/>
  <c r="L166" i="1"/>
  <c r="J166" i="1"/>
  <c r="I166" i="1"/>
  <c r="H166" i="1"/>
  <c r="G166" i="1"/>
  <c r="F166" i="1"/>
  <c r="B166" i="1"/>
  <c r="A166" i="1"/>
  <c r="L165" i="1"/>
  <c r="J165" i="1"/>
  <c r="I165" i="1"/>
  <c r="H165" i="1"/>
  <c r="G165" i="1"/>
  <c r="F165" i="1"/>
  <c r="B158" i="1"/>
  <c r="A158" i="1"/>
  <c r="L157" i="1"/>
  <c r="J157" i="1"/>
  <c r="I157" i="1"/>
  <c r="H157" i="1"/>
  <c r="G157" i="1"/>
  <c r="F157" i="1"/>
  <c r="L149" i="1"/>
  <c r="J149" i="1"/>
  <c r="I149" i="1"/>
  <c r="H149" i="1"/>
  <c r="G149" i="1"/>
  <c r="F149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I138" i="1"/>
  <c r="H138" i="1"/>
  <c r="G138" i="1"/>
  <c r="F138" i="1"/>
  <c r="L130" i="1"/>
  <c r="K130" i="1"/>
  <c r="B130" i="1"/>
  <c r="A130" i="1"/>
  <c r="L129" i="1"/>
  <c r="K129" i="1"/>
  <c r="J129" i="1"/>
  <c r="J130" i="1" s="1"/>
  <c r="J186" i="1" s="1"/>
  <c r="I129" i="1"/>
  <c r="H129" i="1"/>
  <c r="H130" i="1" s="1"/>
  <c r="H186" i="1" s="1"/>
  <c r="G129" i="1"/>
  <c r="G130" i="1" s="1"/>
  <c r="G186" i="1" s="1"/>
  <c r="F129" i="1"/>
  <c r="F130" i="1" s="1"/>
  <c r="F186" i="1" s="1"/>
  <c r="B121" i="1"/>
  <c r="A121" i="1"/>
  <c r="L120" i="1"/>
  <c r="J120" i="1"/>
  <c r="I120" i="1"/>
  <c r="H120" i="1"/>
  <c r="G120" i="1"/>
  <c r="F120" i="1"/>
  <c r="L112" i="1"/>
  <c r="J112" i="1"/>
  <c r="I112" i="1"/>
  <c r="H112" i="1"/>
  <c r="G112" i="1"/>
  <c r="F112" i="1"/>
  <c r="B112" i="1"/>
  <c r="A112" i="1"/>
  <c r="L111" i="1"/>
  <c r="J111" i="1"/>
  <c r="I111" i="1"/>
  <c r="H111" i="1"/>
  <c r="G111" i="1"/>
  <c r="F111" i="1"/>
  <c r="B103" i="1"/>
  <c r="A103" i="1"/>
  <c r="L102" i="1"/>
  <c r="J102" i="1"/>
  <c r="I102" i="1"/>
  <c r="H102" i="1"/>
  <c r="G102" i="1"/>
  <c r="L94" i="1"/>
  <c r="J94" i="1"/>
  <c r="I94" i="1"/>
  <c r="H94" i="1"/>
  <c r="G94" i="1"/>
  <c r="F94" i="1"/>
  <c r="B94" i="1"/>
  <c r="A94" i="1"/>
  <c r="L93" i="1"/>
  <c r="J93" i="1"/>
  <c r="I93" i="1"/>
  <c r="H93" i="1"/>
  <c r="G93" i="1"/>
  <c r="F93" i="1"/>
  <c r="B86" i="1"/>
  <c r="A86" i="1"/>
  <c r="L85" i="1"/>
  <c r="J85" i="1"/>
  <c r="I85" i="1"/>
  <c r="H85" i="1"/>
  <c r="G85" i="1"/>
  <c r="F85" i="1"/>
  <c r="L77" i="1"/>
  <c r="J77" i="1"/>
  <c r="I77" i="1"/>
  <c r="H77" i="1"/>
  <c r="G77" i="1"/>
  <c r="F77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L59" i="1"/>
  <c r="J59" i="1"/>
  <c r="F59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F48" i="1"/>
  <c r="L40" i="1"/>
  <c r="J40" i="1"/>
  <c r="I40" i="1"/>
  <c r="G40" i="1"/>
  <c r="F40" i="1"/>
  <c r="B40" i="1"/>
  <c r="A40" i="1"/>
  <c r="L39" i="1"/>
  <c r="J39" i="1"/>
  <c r="I39" i="1"/>
  <c r="H39" i="1"/>
  <c r="G39" i="1"/>
  <c r="F39" i="1"/>
  <c r="B32" i="1"/>
  <c r="A32" i="1"/>
  <c r="L31" i="1"/>
  <c r="J31" i="1"/>
  <c r="I31" i="1"/>
  <c r="H31" i="1"/>
  <c r="G31" i="1"/>
  <c r="F31" i="1"/>
  <c r="L23" i="1"/>
  <c r="J23" i="1"/>
  <c r="I23" i="1"/>
  <c r="H23" i="1"/>
  <c r="G23" i="1"/>
  <c r="F23" i="1"/>
  <c r="B23" i="1"/>
  <c r="A23" i="1"/>
  <c r="L22" i="1"/>
  <c r="J22" i="1"/>
  <c r="I22" i="1"/>
  <c r="H22" i="1"/>
  <c r="G22" i="1"/>
  <c r="F22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<sst xmlns="http://schemas.openxmlformats.org/spreadsheetml/2006/main" count="295" uniqueCount="114">
  <si>
    <t>Школа</t>
  </si>
  <si>
    <t>МБОУ "Белоярская СШ"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</si>
  <si>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</si>
  <si>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</si>
  <si>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</si>
  <si>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</si>
  <si>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</si>
  <si>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Ельчанинова О.В.</t>
  </si>
  <si>
    <t>Возрастная категория</t>
  </si>
  <si>
    <t xml:space="preserve">12 лет и старше 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</si>
  <si>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</si>
  <si>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</si>
  <si>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</si>
  <si>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</si>
  <si>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</si>
  <si>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</si>
  <si>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</si>
  <si>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</si>
  <si>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</si>
  <si>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</si>
  <si>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</si>
  <si>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</si>
  <si>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</si>
  <si>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</si>
  <si>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</si>
  <si>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</si>
  <si>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</si>
  <si>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</si>
  <si>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</si>
  <si>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</si>
  <si>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</si>
  <si>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</si>
  <si>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</si>
  <si>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</si>
  <si>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Икра кабачковая</t>
  </si>
  <si>
    <t>пп</t>
  </si>
  <si>
    <t>1 блюдо</t>
  </si>
  <si>
    <t>Суп с рыбными консервами</t>
  </si>
  <si>
    <t>54-12с</t>
  </si>
  <si>
    <t>2 блюдо</t>
  </si>
  <si>
    <t>Тефтели Нежные</t>
  </si>
  <si>
    <t>Соус</t>
  </si>
  <si>
    <t>сметанно-томатный</t>
  </si>
  <si>
    <t>54-1с</t>
  </si>
  <si>
    <t>гарнир</t>
  </si>
  <si>
    <t>Макаронные изделия отварные</t>
  </si>
  <si>
    <t>54-1г</t>
  </si>
  <si>
    <t>напиток</t>
  </si>
  <si>
    <t>Чай с сахаром</t>
  </si>
  <si>
    <t>54-2гн</t>
  </si>
  <si>
    <t>Хлеб пшеничный</t>
  </si>
  <si>
    <t>гп</t>
  </si>
  <si>
    <t>Итого за день:</t>
  </si>
  <si>
    <t xml:space="preserve">Щи из свежей капусты с картофелем со сметаной </t>
  </si>
  <si>
    <t>яз00252</t>
  </si>
  <si>
    <t>Плов из курицы</t>
  </si>
  <si>
    <t>54-12м</t>
  </si>
  <si>
    <t>Компот из смеси сухофруктов</t>
  </si>
  <si>
    <t>54-1хн</t>
  </si>
  <si>
    <t xml:space="preserve">Фрукт свежий (яблоко) </t>
  </si>
  <si>
    <t>Икра свекольная</t>
  </si>
  <si>
    <t>Суп лапша домашняя</t>
  </si>
  <si>
    <t>54-7с</t>
  </si>
  <si>
    <t>Рыба тушеная в томате с овощами</t>
  </si>
  <si>
    <t>54-10р</t>
  </si>
  <si>
    <t>Картофельное пюре</t>
  </si>
  <si>
    <t>54-11г</t>
  </si>
  <si>
    <t>Напиток из шиповника</t>
  </si>
  <si>
    <t>Салат из белокочанной капусты с морковью</t>
  </si>
  <si>
    <t>54-8з</t>
  </si>
  <si>
    <t>Рассольник домашний</t>
  </si>
  <si>
    <t>54-4с</t>
  </si>
  <si>
    <t>Гуляш из филе птицы</t>
  </si>
  <si>
    <t>яз00253</t>
  </si>
  <si>
    <t>Каша гречневая рассыпчатая</t>
  </si>
  <si>
    <t>54-4г</t>
  </si>
  <si>
    <t>Компот из свежих яблок</t>
  </si>
  <si>
    <t>Фрукт свежий (банан)</t>
  </si>
  <si>
    <t>Салат из моркови с огурцами и зеленым горошком</t>
  </si>
  <si>
    <t>Свекольник со сметаной</t>
  </si>
  <si>
    <t>54-18с</t>
  </si>
  <si>
    <t>Каштанчики</t>
  </si>
  <si>
    <t>Капуста тушеная</t>
  </si>
  <si>
    <t>54-8г</t>
  </si>
  <si>
    <t>Компот из изюма</t>
  </si>
  <si>
    <t>54-4хн</t>
  </si>
  <si>
    <t xml:space="preserve">Суп с рыбными консервами </t>
  </si>
  <si>
    <t>Шницель из говядины</t>
  </si>
  <si>
    <t>макароны отварные с сыром</t>
  </si>
  <si>
    <t>54-3г</t>
  </si>
  <si>
    <t>Чай с сахаром и лимоном</t>
  </si>
  <si>
    <t>54-3гн</t>
  </si>
  <si>
    <t>Салат из белокочанной капусты, моркови , кукурузы</t>
  </si>
  <si>
    <t>ттк1</t>
  </si>
  <si>
    <t>Борщ из свежей капусты со сметаной</t>
  </si>
  <si>
    <t>54-2с</t>
  </si>
  <si>
    <t>Фрукт свежий (мандарин)</t>
  </si>
  <si>
    <t>Икра морковная</t>
  </si>
  <si>
    <t>Бефстроганов из мяса птицы</t>
  </si>
  <si>
    <t xml:space="preserve">Напиток из шиповника </t>
  </si>
  <si>
    <t>Салат Школный</t>
  </si>
  <si>
    <t>Суп гороховый</t>
  </si>
  <si>
    <t>54-8с</t>
  </si>
  <si>
    <t>Капуста тушеная с птицей</t>
  </si>
  <si>
    <t xml:space="preserve">Салат из белокочанной капусты с морковью </t>
  </si>
  <si>
    <t>Рассольник ленинградский со сметаной</t>
  </si>
  <si>
    <t>54-3с</t>
  </si>
  <si>
    <t>Котлета Нежная</t>
  </si>
  <si>
    <t>Рис с овощами</t>
  </si>
  <si>
    <t>яз00251</t>
  </si>
  <si>
    <t>Компот из кураги</t>
  </si>
  <si>
    <t>Фрукт свежий (яблоко)</t>
  </si>
  <si>
    <t>Среднее значение за период:</t>
  </si>
  <si>
    <t>Салат из белокочанной капусты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</si>
</sst>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_ "/>
    <numFmt numFmtId="166" formatCode="0.0_ "/>
    <numFmt numFmtId="167" formatCode="0.00_ "/>
    <numFmt numFmtId="168" formatCode="0.000"/>
    <numFmt numFmtId="169" formatCode="#\ ##0.0&quot;₽&quot;;\-#\ ##0.0&quot;₽&quot;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1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5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6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10" fillId="0" borderId="1" xfId="0" applyFont="1" applyBorder="1"/>
    <xf numFmtId="167" fontId="0" fillId="3" borderId="2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166" fontId="0" fillId="3" borderId="2" xfId="0" applyNumberFormat="1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7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10" fillId="3" borderId="1" xfId="0" applyFont="1" applyFill="1" applyBorder="1" applyAlignment="1" applyProtection="1">
      <alignment wrapText="1"/>
      <protection locked="0"/>
    </xf>
    <xf numFmtId="168" fontId="0" fillId="3" borderId="1" xfId="0" applyNumberFormat="1" applyFill="1" applyBorder="1" applyProtection="1">
      <protection locked="0"/>
    </xf>
    <xf numFmtId="168" fontId="0" fillId="3" borderId="2" xfId="0" applyNumberFormat="1" applyFill="1" applyBorder="1" applyProtection="1">
      <protection locked="0"/>
    </xf>
    <xf numFmtId="167" fontId="2" fillId="5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165" fontId="0" fillId="3" borderId="23" xfId="0" applyNumberFormat="1" applyFill="1" applyBorder="1" applyProtection="1">
      <protection locked="0"/>
    </xf>
    <xf numFmtId="0" fontId="10" fillId="3" borderId="2" xfId="0" applyFont="1" applyFill="1" applyBorder="1" applyAlignment="1" applyProtection="1">
      <alignment horizontal="left"/>
      <protection locked="0"/>
    </xf>
    <xf numFmtId="2" fontId="0" fillId="3" borderId="2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23" xfId="0" applyNumberFormat="1" applyFill="1" applyBorder="1" applyProtection="1">
      <protection locked="0"/>
    </xf>
    <xf numFmtId="166" fontId="0" fillId="3" borderId="23" xfId="0" applyNumberFormat="1" applyFill="1" applyBorder="1" applyProtection="1">
      <protection locked="0"/>
    </xf>
    <xf numFmtId="167" fontId="0" fillId="3" borderId="23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2" fontId="2" fillId="0" borderId="1" xfId="0" applyNumberFormat="1" applyFont="1" applyBorder="1" applyAlignment="1">
      <alignment horizontal="center" vertical="top" wrapText="1"/>
    </xf>
    <xf numFmtId="1" fontId="0" fillId="3" borderId="2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166" fontId="0" fillId="3" borderId="23" xfId="0" applyNumberFormat="1" applyFill="1" applyBorder="1" applyAlignment="1" applyProtection="1">
      <alignment horizontal="center"/>
      <protection locked="0"/>
    </xf>
    <xf numFmtId="164" fontId="0" fillId="3" borderId="23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167" fontId="2" fillId="4" borderId="17" xfId="0" applyNumberFormat="1" applyFont="1" applyFill="1" applyBorder="1" applyAlignment="1">
      <alignment horizontal="center" vertical="top" wrapText="1"/>
    </xf>
    <xf numFmtId="2" fontId="2" fillId="5" borderId="1" xfId="0" applyNumberFormat="1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wrapText="1"/>
      <protection locked="0"/>
    </xf>
    <xf numFmtId="167" fontId="0" fillId="3" borderId="1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166" fontId="0" fillId="3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7" fontId="0" fillId="3" borderId="23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  <xf numFmtId="166" fontId="0" fillId="3" borderId="23" xfId="0" applyNumberFormat="1" applyFill="1" applyBorder="1" applyAlignment="1" applyProtection="1">
      <alignment horizontal="right"/>
      <protection locked="0"/>
    </xf>
    <xf numFmtId="164" fontId="0" fillId="3" borderId="23" xfId="0" applyNumberFormat="1" applyFill="1" applyBorder="1" applyAlignment="1" applyProtection="1">
      <alignment horizontal="right"/>
      <protection locked="0"/>
    </xf>
    <xf numFmtId="0" fontId="10" fillId="3" borderId="1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3" borderId="2" xfId="0" applyFont="1" applyFill="1" applyBorder="1" applyProtection="1">
      <protection locked="0"/>
    </xf>
    <xf numFmtId="169" fontId="0" fillId="3" borderId="2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3" borderId="23" xfId="0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0" fillId="3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zoomScale="106" zoomScaleNormal="106" workbookViewId="0">
      <pane xSplit="4" ySplit="5" topLeftCell="E135" activePane="bottomRight" state="frozen"/>
      <selection pane="topRight"/>
      <selection pane="bottomLeft"/>
      <selection pane="bottomRight" activeCell="J126" sqref="J12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8.5703125" style="1" customWidth="1"/>
    <col min="10" max="10" width="10.42578125" style="1" customWidth="1"/>
    <col min="11" max="11" width="10" style="1" customWidth="1"/>
    <col min="12" max="12" width="8.85546875" style="1" customWidth="1"/>
    <col min="13" max="16384" width="9.140625" style="1"/>
  </cols>
  <sheetData>
    <row r="1" spans="1:12" ht="15">
      <c r="A1" s="2" t="s">
        <v>0</v>
      </c>
      <c r="C1" s="105" t="s">
        <v>1</v>
      </c>
      <c r="D1" s="106"/>
      <c r="E1" s="106"/>
      <c r="F1" s="3" t="s">
        <v>2</v>
      </c>
      <c r="G1" s="1" t="s">
        <v>3</v>
      </c>
      <c r="H1" s="107" t="s">
        <v>4</v>
      </c>
      <c r="I1" s="107"/>
      <c r="J1" s="107"/>
      <c r="K1" s="107"/>
    </row>
    <row r="2" spans="1:12" ht="18">
      <c r="A2" s="4" t="s">
        <v>5</v>
      </c>
      <c r="C2" s="1"/>
      <c r="G2" s="1" t="s">
        <v>6</v>
      </c>
      <c r="H2" s="107" t="s">
        <v>7</v>
      </c>
      <c r="I2" s="107"/>
      <c r="J2" s="107"/>
      <c r="K2" s="107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</v>
      </c>
      <c r="I3" s="8">
        <v>3</v>
      </c>
      <c r="J3" s="63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6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65"/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66"/>
      <c r="L7" s="24"/>
    </row>
    <row r="8" spans="1:12" ht="15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66"/>
      <c r="L8" s="24"/>
    </row>
    <row r="9" spans="1:12" ht="15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66"/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6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6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66"/>
      <c r="L12" s="24"/>
    </row>
    <row r="13" spans="1:12" ht="15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67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35" t="s">
        <v>34</v>
      </c>
      <c r="F14" s="36">
        <v>100</v>
      </c>
      <c r="G14" s="37">
        <v>1.5</v>
      </c>
      <c r="H14" s="38">
        <v>7</v>
      </c>
      <c r="I14" s="68">
        <v>7</v>
      </c>
      <c r="J14" s="38">
        <v>91</v>
      </c>
      <c r="K14" s="69" t="s">
        <v>35</v>
      </c>
      <c r="L14" s="24"/>
    </row>
    <row r="15" spans="1:12" ht="15">
      <c r="A15" s="19"/>
      <c r="B15" s="20"/>
      <c r="C15" s="21"/>
      <c r="D15" s="25" t="s">
        <v>36</v>
      </c>
      <c r="E15" s="39" t="s">
        <v>37</v>
      </c>
      <c r="F15" s="40">
        <v>250</v>
      </c>
      <c r="G15" s="37">
        <v>4.8</v>
      </c>
      <c r="H15" s="41">
        <v>4.8</v>
      </c>
      <c r="I15" s="70">
        <v>13.55</v>
      </c>
      <c r="J15" s="41">
        <v>150.19999999999999</v>
      </c>
      <c r="K15" s="71" t="s">
        <v>38</v>
      </c>
      <c r="L15" s="24"/>
    </row>
    <row r="16" spans="1:12" ht="15">
      <c r="A16" s="19"/>
      <c r="B16" s="20"/>
      <c r="C16" s="21"/>
      <c r="D16" s="25" t="s">
        <v>39</v>
      </c>
      <c r="E16" s="39" t="s">
        <v>40</v>
      </c>
      <c r="F16" s="40">
        <v>100</v>
      </c>
      <c r="G16" s="41">
        <v>8.5</v>
      </c>
      <c r="H16" s="41">
        <v>8.9</v>
      </c>
      <c r="I16" s="72">
        <v>14.8</v>
      </c>
      <c r="J16" s="41">
        <v>173.3</v>
      </c>
      <c r="K16" s="71" t="s">
        <v>35</v>
      </c>
      <c r="L16" s="24"/>
    </row>
    <row r="17" spans="1:12" ht="15">
      <c r="A17" s="19"/>
      <c r="B17" s="20"/>
      <c r="C17" s="21"/>
      <c r="D17" s="25" t="s">
        <v>41</v>
      </c>
      <c r="E17" s="39" t="s">
        <v>42</v>
      </c>
      <c r="F17" s="40">
        <v>50</v>
      </c>
      <c r="G17" s="42">
        <v>0.08</v>
      </c>
      <c r="H17" s="41">
        <v>4.0999999999999996</v>
      </c>
      <c r="I17" s="73">
        <v>1.7</v>
      </c>
      <c r="J17" s="41">
        <v>46.7</v>
      </c>
      <c r="K17" s="71" t="s">
        <v>43</v>
      </c>
      <c r="L17" s="24"/>
    </row>
    <row r="18" spans="1:12" ht="15">
      <c r="A18" s="19"/>
      <c r="B18" s="20"/>
      <c r="C18" s="21"/>
      <c r="D18" s="43" t="s">
        <v>44</v>
      </c>
      <c r="E18" s="39" t="s">
        <v>45</v>
      </c>
      <c r="F18" s="40">
        <v>180</v>
      </c>
      <c r="G18" s="44">
        <v>6.48</v>
      </c>
      <c r="H18" s="44">
        <v>5.88</v>
      </c>
      <c r="I18" s="74">
        <v>37.36</v>
      </c>
      <c r="J18" s="44">
        <v>228.28</v>
      </c>
      <c r="K18" s="71" t="s">
        <v>46</v>
      </c>
      <c r="L18" s="24"/>
    </row>
    <row r="19" spans="1:12" ht="15">
      <c r="A19" s="19"/>
      <c r="B19" s="20"/>
      <c r="C19" s="21"/>
      <c r="D19" s="43" t="s">
        <v>47</v>
      </c>
      <c r="E19" s="39" t="s">
        <v>48</v>
      </c>
      <c r="F19" s="40">
        <v>200</v>
      </c>
      <c r="G19" s="37">
        <v>0.2</v>
      </c>
      <c r="H19" s="36">
        <v>0</v>
      </c>
      <c r="I19" s="72">
        <v>10.5</v>
      </c>
      <c r="J19" s="37">
        <v>42.8</v>
      </c>
      <c r="K19" s="75" t="s">
        <v>49</v>
      </c>
      <c r="L19" s="24"/>
    </row>
    <row r="20" spans="1:12" ht="15">
      <c r="A20" s="19"/>
      <c r="B20" s="20"/>
      <c r="C20" s="21"/>
      <c r="D20" s="43" t="s">
        <v>29</v>
      </c>
      <c r="E20" s="39" t="s">
        <v>50</v>
      </c>
      <c r="F20" s="40">
        <v>60</v>
      </c>
      <c r="G20" s="45">
        <v>4.5999999999999996</v>
      </c>
      <c r="H20" s="45">
        <v>0.5</v>
      </c>
      <c r="I20" s="72">
        <v>29.5</v>
      </c>
      <c r="J20" s="45">
        <v>140.6</v>
      </c>
      <c r="K20" s="71" t="s">
        <v>51</v>
      </c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66"/>
      <c r="L21" s="24"/>
    </row>
    <row r="22" spans="1:12" ht="15">
      <c r="A22" s="26"/>
      <c r="B22" s="27"/>
      <c r="C22" s="28"/>
      <c r="D22" s="29" t="s">
        <v>31</v>
      </c>
      <c r="E22" s="30"/>
      <c r="F22" s="31">
        <f>SUM(F14:F21)</f>
        <v>940</v>
      </c>
      <c r="G22" s="31">
        <f>SUM(G14:G21)</f>
        <v>26.16</v>
      </c>
      <c r="H22" s="31">
        <f>SUM(H14:H21)</f>
        <v>31.18</v>
      </c>
      <c r="I22" s="76">
        <f>SUM(I14:I21)</f>
        <v>114.41</v>
      </c>
      <c r="J22" s="31">
        <f>SUM(J14:J21)</f>
        <v>872.88</v>
      </c>
      <c r="K22" s="31"/>
      <c r="L22" s="31">
        <f>SUM(L14:L21)</f>
        <v>0</v>
      </c>
    </row>
    <row r="23" spans="1:12" ht="15">
      <c r="A23" s="46">
        <f>A6</f>
        <v>1</v>
      </c>
      <c r="B23" s="47">
        <f>B6</f>
        <v>1</v>
      </c>
      <c r="C23" s="108" t="s">
        <v>52</v>
      </c>
      <c r="D23" s="109"/>
      <c r="E23" s="48"/>
      <c r="F23" s="49">
        <f>F13+F22</f>
        <v>940</v>
      </c>
      <c r="G23" s="49">
        <f>G13+G22</f>
        <v>26.16</v>
      </c>
      <c r="H23" s="49">
        <f>H13+H22</f>
        <v>31.18</v>
      </c>
      <c r="I23" s="49">
        <f>I13+I22</f>
        <v>114.41</v>
      </c>
      <c r="J23" s="49">
        <f>J13+J22</f>
        <v>872.88</v>
      </c>
      <c r="K23" s="49"/>
      <c r="L23" s="49">
        <f>L13+L22</f>
        <v>0</v>
      </c>
    </row>
    <row r="24" spans="1:12" ht="15">
      <c r="A24" s="50">
        <v>1</v>
      </c>
      <c r="B24" s="20">
        <v>2</v>
      </c>
      <c r="C24" s="15" t="s">
        <v>26</v>
      </c>
      <c r="D24" s="16" t="s">
        <v>27</v>
      </c>
      <c r="E24" s="17"/>
      <c r="F24" s="18"/>
      <c r="G24" s="18"/>
      <c r="H24" s="18"/>
      <c r="I24" s="18"/>
      <c r="J24" s="18"/>
      <c r="K24" s="65"/>
      <c r="L24" s="18"/>
    </row>
    <row r="25" spans="1:12" ht="15">
      <c r="A25" s="50"/>
      <c r="B25" s="20"/>
      <c r="C25" s="21"/>
      <c r="D25" s="22"/>
      <c r="E25" s="23"/>
      <c r="F25" s="24"/>
      <c r="G25" s="24"/>
      <c r="H25" s="24"/>
      <c r="I25" s="24"/>
      <c r="J25" s="24"/>
      <c r="K25" s="66"/>
      <c r="L25" s="24"/>
    </row>
    <row r="26" spans="1:12" ht="15">
      <c r="A26" s="50"/>
      <c r="B26" s="20"/>
      <c r="C26" s="21"/>
      <c r="D26" s="25" t="s">
        <v>28</v>
      </c>
      <c r="E26" s="23"/>
      <c r="F26" s="24"/>
      <c r="G26" s="24"/>
      <c r="H26" s="24"/>
      <c r="I26" s="24"/>
      <c r="J26" s="24"/>
      <c r="K26" s="66"/>
      <c r="L26" s="24"/>
    </row>
    <row r="27" spans="1:12" ht="15">
      <c r="A27" s="50"/>
      <c r="B27" s="20"/>
      <c r="C27" s="21"/>
      <c r="D27" s="25" t="s">
        <v>29</v>
      </c>
      <c r="E27" s="23"/>
      <c r="F27" s="24"/>
      <c r="G27" s="24"/>
      <c r="H27" s="24"/>
      <c r="I27" s="24"/>
      <c r="J27" s="24"/>
      <c r="K27" s="66"/>
      <c r="L27" s="24"/>
    </row>
    <row r="28" spans="1:12" ht="15">
      <c r="A28" s="50"/>
      <c r="B28" s="20"/>
      <c r="C28" s="21"/>
      <c r="D28" s="25" t="s">
        <v>30</v>
      </c>
      <c r="E28" s="23"/>
      <c r="F28" s="24"/>
      <c r="G28" s="24"/>
      <c r="H28" s="24"/>
      <c r="I28" s="24"/>
      <c r="J28" s="24"/>
      <c r="K28" s="66"/>
      <c r="L28" s="24"/>
    </row>
    <row r="29" spans="1:12" ht="15">
      <c r="A29" s="50"/>
      <c r="B29" s="20"/>
      <c r="C29" s="21"/>
      <c r="D29" s="22"/>
      <c r="E29" s="23"/>
      <c r="F29" s="24"/>
      <c r="G29" s="24"/>
      <c r="H29" s="24"/>
      <c r="I29" s="24"/>
      <c r="J29" s="24"/>
      <c r="K29" s="66"/>
      <c r="L29" s="24"/>
    </row>
    <row r="30" spans="1:12" ht="15">
      <c r="A30" s="50"/>
      <c r="B30" s="20"/>
      <c r="C30" s="21"/>
      <c r="D30" s="22"/>
      <c r="E30" s="23"/>
      <c r="F30" s="24"/>
      <c r="G30" s="24"/>
      <c r="H30" s="24"/>
      <c r="I30" s="24"/>
      <c r="J30" s="24"/>
      <c r="K30" s="66"/>
      <c r="L30" s="24"/>
    </row>
    <row r="31" spans="1:12" ht="15">
      <c r="A31" s="51"/>
      <c r="B31" s="27"/>
      <c r="C31" s="28"/>
      <c r="D31" s="29" t="s">
        <v>31</v>
      </c>
      <c r="E31" s="30"/>
      <c r="F31" s="31">
        <f>SUM(F24:F30)</f>
        <v>0</v>
      </c>
      <c r="G31" s="31">
        <f t="shared" ref="G31" si="2">SUM(G24:G30)</f>
        <v>0</v>
      </c>
      <c r="H31" s="31">
        <f t="shared" ref="H31" si="3">SUM(H24:H30)</f>
        <v>0</v>
      </c>
      <c r="I31" s="31">
        <f t="shared" ref="I31" si="4">SUM(I24:I30)</f>
        <v>0</v>
      </c>
      <c r="J31" s="31">
        <f t="shared" ref="J31:L31" si="5">SUM(J24:J30)</f>
        <v>0</v>
      </c>
      <c r="K31" s="67"/>
      <c r="L31" s="31">
        <f t="shared" si="5"/>
        <v>0</v>
      </c>
    </row>
    <row r="32" spans="1:12" ht="15">
      <c r="A32" s="33">
        <f>A24</f>
        <v>1</v>
      </c>
      <c r="B32" s="33">
        <f>B24</f>
        <v>2</v>
      </c>
      <c r="C32" s="34" t="s">
        <v>32</v>
      </c>
      <c r="D32" s="25" t="s">
        <v>33</v>
      </c>
      <c r="E32" s="35" t="s">
        <v>113</v>
      </c>
      <c r="F32" s="36">
        <v>100</v>
      </c>
      <c r="G32" s="52">
        <v>2.2000000000000002</v>
      </c>
      <c r="H32" s="52">
        <v>6.3</v>
      </c>
      <c r="I32" s="77">
        <v>8</v>
      </c>
      <c r="J32" s="55">
        <v>102</v>
      </c>
      <c r="K32" s="78">
        <v>46</v>
      </c>
      <c r="L32" s="24"/>
    </row>
    <row r="33" spans="1:12" ht="15">
      <c r="A33" s="50"/>
      <c r="B33" s="20"/>
      <c r="C33" s="21"/>
      <c r="D33" s="25" t="s">
        <v>36</v>
      </c>
      <c r="E33" s="39" t="s">
        <v>53</v>
      </c>
      <c r="F33" s="40">
        <v>250</v>
      </c>
      <c r="G33" s="53">
        <v>2.14</v>
      </c>
      <c r="H33" s="54">
        <v>5.7</v>
      </c>
      <c r="I33" s="79">
        <v>48.2</v>
      </c>
      <c r="J33" s="53">
        <v>252.54</v>
      </c>
      <c r="K33" s="75" t="s">
        <v>54</v>
      </c>
      <c r="L33" s="24"/>
    </row>
    <row r="34" spans="1:12" ht="15">
      <c r="A34" s="50"/>
      <c r="B34" s="20"/>
      <c r="C34" s="21"/>
      <c r="D34" s="25" t="s">
        <v>39</v>
      </c>
      <c r="E34" s="39" t="s">
        <v>55</v>
      </c>
      <c r="F34" s="40">
        <v>250</v>
      </c>
      <c r="G34" s="52">
        <v>34.1</v>
      </c>
      <c r="H34" s="52">
        <v>10.1</v>
      </c>
      <c r="I34" s="80">
        <v>41.5</v>
      </c>
      <c r="J34" s="52">
        <v>467.3</v>
      </c>
      <c r="K34" s="75" t="s">
        <v>56</v>
      </c>
      <c r="L34" s="24"/>
    </row>
    <row r="35" spans="1:12" ht="15">
      <c r="A35" s="50"/>
      <c r="B35" s="20"/>
      <c r="C35" s="21"/>
      <c r="D35" s="25" t="s">
        <v>47</v>
      </c>
      <c r="E35" s="39" t="s">
        <v>57</v>
      </c>
      <c r="F35" s="40">
        <v>200</v>
      </c>
      <c r="G35" s="52">
        <v>0.5</v>
      </c>
      <c r="H35" s="55">
        <v>0</v>
      </c>
      <c r="I35" s="80">
        <v>19.8</v>
      </c>
      <c r="J35" s="55">
        <v>81</v>
      </c>
      <c r="K35" s="75" t="s">
        <v>58</v>
      </c>
      <c r="L35" s="24"/>
    </row>
    <row r="36" spans="1:12" ht="15">
      <c r="A36" s="50"/>
      <c r="B36" s="20"/>
      <c r="C36" s="21"/>
      <c r="D36" s="25" t="s">
        <v>29</v>
      </c>
      <c r="E36" s="39" t="s">
        <v>50</v>
      </c>
      <c r="F36" s="40">
        <v>60</v>
      </c>
      <c r="G36" s="56">
        <v>4.5999999999999996</v>
      </c>
      <c r="H36" s="56">
        <v>0.5</v>
      </c>
      <c r="I36" s="80">
        <v>29.5</v>
      </c>
      <c r="J36" s="56">
        <v>140.6</v>
      </c>
      <c r="K36" s="75" t="s">
        <v>51</v>
      </c>
      <c r="L36" s="24"/>
    </row>
    <row r="37" spans="1:12" ht="15">
      <c r="A37" s="50"/>
      <c r="B37" s="20"/>
      <c r="C37" s="21"/>
      <c r="D37" s="22" t="s">
        <v>30</v>
      </c>
      <c r="E37" s="39" t="s">
        <v>59</v>
      </c>
      <c r="F37" s="86">
        <v>150</v>
      </c>
      <c r="G37" s="111">
        <v>0.6</v>
      </c>
      <c r="H37" s="111">
        <v>0.6</v>
      </c>
      <c r="I37" s="80">
        <v>17.7</v>
      </c>
      <c r="J37" s="24">
        <v>78.599999999999994</v>
      </c>
      <c r="K37" s="81" t="s">
        <v>51</v>
      </c>
      <c r="L37" s="24"/>
    </row>
    <row r="38" spans="1:12" ht="15">
      <c r="A38" s="50"/>
      <c r="B38" s="20"/>
      <c r="C38" s="21"/>
      <c r="D38" s="22"/>
      <c r="E38" s="23"/>
      <c r="F38" s="24"/>
      <c r="G38" s="24"/>
      <c r="H38" s="24"/>
      <c r="I38" s="24"/>
      <c r="J38" s="24"/>
      <c r="K38" s="66"/>
      <c r="L38" s="24"/>
    </row>
    <row r="39" spans="1:12" ht="15">
      <c r="A39" s="51"/>
      <c r="B39" s="27"/>
      <c r="C39" s="28"/>
      <c r="D39" s="29" t="s">
        <v>31</v>
      </c>
      <c r="E39" s="30"/>
      <c r="F39" s="31">
        <f>SUM(F32:F38)</f>
        <v>1010</v>
      </c>
      <c r="G39" s="31">
        <f>SUM(G32:G38)</f>
        <v>44.14</v>
      </c>
      <c r="H39" s="57">
        <f>SUM(H32:H38)</f>
        <v>23.2</v>
      </c>
      <c r="I39" s="57">
        <f>SUM(I32:I38)</f>
        <v>164.7</v>
      </c>
      <c r="J39" s="57">
        <f>SUM(J32:J38)</f>
        <v>1122.04</v>
      </c>
      <c r="K39" s="67"/>
      <c r="L39" s="31">
        <f>SUM(L32:L38)</f>
        <v>0</v>
      </c>
    </row>
    <row r="40" spans="1:12" ht="15.75" customHeight="1">
      <c r="A40" s="58">
        <f>A24</f>
        <v>1</v>
      </c>
      <c r="B40" s="58">
        <f>B24</f>
        <v>2</v>
      </c>
      <c r="C40" s="108" t="s">
        <v>52</v>
      </c>
      <c r="D40" s="109"/>
      <c r="E40" s="48"/>
      <c r="F40" s="49">
        <f>F31+F39</f>
        <v>1010</v>
      </c>
      <c r="G40" s="49">
        <f>G31+G39</f>
        <v>44.14</v>
      </c>
      <c r="H40" s="49">
        <v>23.2</v>
      </c>
      <c r="I40" s="82">
        <f>I31+I39</f>
        <v>164.7</v>
      </c>
      <c r="J40" s="82">
        <f>J31+J39</f>
        <v>1122.04</v>
      </c>
      <c r="K40" s="49"/>
      <c r="L40" s="49">
        <f>L31+L39</f>
        <v>0</v>
      </c>
    </row>
    <row r="41" spans="1:12" ht="15">
      <c r="A41" s="13">
        <v>1</v>
      </c>
      <c r="B41" s="14">
        <v>3</v>
      </c>
      <c r="C41" s="15" t="s">
        <v>26</v>
      </c>
      <c r="D41" s="16" t="s">
        <v>27</v>
      </c>
      <c r="E41" s="17"/>
      <c r="F41" s="18"/>
      <c r="G41" s="18"/>
      <c r="H41" s="18"/>
      <c r="I41" s="18"/>
      <c r="J41" s="18"/>
      <c r="K41" s="65"/>
      <c r="L41" s="18"/>
    </row>
    <row r="42" spans="1:12" ht="15">
      <c r="A42" s="19"/>
      <c r="B42" s="20"/>
      <c r="C42" s="21"/>
      <c r="D42" s="22"/>
      <c r="E42" s="23"/>
      <c r="F42" s="24"/>
      <c r="G42" s="24"/>
      <c r="H42" s="24"/>
      <c r="I42" s="24"/>
      <c r="J42" s="24"/>
      <c r="K42" s="66"/>
      <c r="L42" s="24"/>
    </row>
    <row r="43" spans="1:12" ht="15">
      <c r="A43" s="19"/>
      <c r="B43" s="20"/>
      <c r="C43" s="21"/>
      <c r="D43" s="25" t="s">
        <v>28</v>
      </c>
      <c r="E43" s="23"/>
      <c r="F43" s="24"/>
      <c r="G43" s="24"/>
      <c r="H43" s="24"/>
      <c r="I43" s="24"/>
      <c r="J43" s="24"/>
      <c r="K43" s="66"/>
      <c r="L43" s="24"/>
    </row>
    <row r="44" spans="1:12" ht="15">
      <c r="A44" s="19"/>
      <c r="B44" s="20"/>
      <c r="C44" s="21"/>
      <c r="D44" s="25" t="s">
        <v>29</v>
      </c>
      <c r="E44" s="23"/>
      <c r="F44" s="24"/>
      <c r="G44" s="24"/>
      <c r="H44" s="24"/>
      <c r="I44" s="24"/>
      <c r="J44" s="24"/>
      <c r="K44" s="66"/>
      <c r="L44" s="24"/>
    </row>
    <row r="45" spans="1:12" ht="15">
      <c r="A45" s="19"/>
      <c r="B45" s="20"/>
      <c r="C45" s="21"/>
      <c r="D45" s="25" t="s">
        <v>30</v>
      </c>
      <c r="E45" s="23"/>
      <c r="F45" s="24"/>
      <c r="G45" s="24"/>
      <c r="H45" s="24"/>
      <c r="I45" s="24"/>
      <c r="J45" s="24"/>
      <c r="K45" s="6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6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66"/>
      <c r="L47" s="24"/>
    </row>
    <row r="48" spans="1:12" ht="15">
      <c r="A48" s="26"/>
      <c r="B48" s="27"/>
      <c r="C48" s="28"/>
      <c r="D48" s="29" t="s">
        <v>31</v>
      </c>
      <c r="E48" s="30"/>
      <c r="F48" s="31">
        <f>SUM(F41:F47)</f>
        <v>0</v>
      </c>
      <c r="G48" s="31">
        <f t="shared" ref="G48" si="6">SUM(G41:G47)</f>
        <v>0</v>
      </c>
      <c r="H48" s="31">
        <f t="shared" ref="H48" si="7">SUM(H41:H47)</f>
        <v>0</v>
      </c>
      <c r="I48" s="31">
        <f t="shared" ref="I48" si="8">SUM(I41:I47)</f>
        <v>0</v>
      </c>
      <c r="J48" s="31">
        <f t="shared" ref="J48:L48" si="9">SUM(J41:J47)</f>
        <v>0</v>
      </c>
      <c r="K48" s="67"/>
      <c r="L48" s="31">
        <f t="shared" si="9"/>
        <v>0</v>
      </c>
    </row>
    <row r="49" spans="1:12" ht="15">
      <c r="A49" s="32">
        <f>A41</f>
        <v>1</v>
      </c>
      <c r="B49" s="33">
        <f>B41</f>
        <v>3</v>
      </c>
      <c r="C49" s="34" t="s">
        <v>32</v>
      </c>
      <c r="D49" s="25" t="s">
        <v>33</v>
      </c>
      <c r="E49" s="35" t="s">
        <v>60</v>
      </c>
      <c r="F49" s="36">
        <v>100</v>
      </c>
      <c r="G49" s="38">
        <v>2</v>
      </c>
      <c r="H49" s="37">
        <v>7.1</v>
      </c>
      <c r="I49" s="68">
        <v>105</v>
      </c>
      <c r="J49" s="36">
        <v>119</v>
      </c>
      <c r="K49" s="78">
        <v>78</v>
      </c>
      <c r="L49" s="24"/>
    </row>
    <row r="50" spans="1:12" ht="15">
      <c r="A50" s="19"/>
      <c r="B50" s="20"/>
      <c r="C50" s="21"/>
      <c r="D50" s="25" t="s">
        <v>36</v>
      </c>
      <c r="E50" s="39" t="s">
        <v>61</v>
      </c>
      <c r="F50" s="40">
        <v>250</v>
      </c>
      <c r="G50" s="42">
        <v>5.16</v>
      </c>
      <c r="H50" s="42">
        <v>2.78</v>
      </c>
      <c r="I50" s="72">
        <v>18.5</v>
      </c>
      <c r="J50" s="44">
        <v>167.78</v>
      </c>
      <c r="K50" s="71" t="s">
        <v>62</v>
      </c>
      <c r="L50" s="24"/>
    </row>
    <row r="51" spans="1:12" ht="15">
      <c r="A51" s="19"/>
      <c r="B51" s="20"/>
      <c r="C51" s="21"/>
      <c r="D51" s="25" t="s">
        <v>39</v>
      </c>
      <c r="E51" s="39" t="s">
        <v>63</v>
      </c>
      <c r="F51" s="40">
        <v>130</v>
      </c>
      <c r="G51" s="41">
        <v>14.8</v>
      </c>
      <c r="H51" s="44">
        <v>14.06</v>
      </c>
      <c r="I51" s="73">
        <v>18.899999999999999</v>
      </c>
      <c r="J51" s="42">
        <v>261.33999999999997</v>
      </c>
      <c r="K51" s="71" t="s">
        <v>64</v>
      </c>
      <c r="L51" s="24"/>
    </row>
    <row r="52" spans="1:12" ht="15">
      <c r="A52" s="19"/>
      <c r="B52" s="20"/>
      <c r="C52" s="21"/>
      <c r="D52" s="25" t="s">
        <v>44</v>
      </c>
      <c r="E52" s="39" t="s">
        <v>65</v>
      </c>
      <c r="F52" s="40">
        <v>180</v>
      </c>
      <c r="G52" s="44">
        <v>3.83</v>
      </c>
      <c r="H52" s="44">
        <v>6.24</v>
      </c>
      <c r="I52" s="74">
        <v>30.36</v>
      </c>
      <c r="J52" s="44">
        <v>192.92</v>
      </c>
      <c r="K52" s="71" t="s">
        <v>66</v>
      </c>
      <c r="L52" s="24"/>
    </row>
    <row r="53" spans="1:12" ht="15">
      <c r="A53" s="19"/>
      <c r="B53" s="20"/>
      <c r="C53" s="21"/>
      <c r="D53" s="25" t="s">
        <v>47</v>
      </c>
      <c r="E53" s="59" t="s">
        <v>67</v>
      </c>
      <c r="F53" s="40">
        <v>200</v>
      </c>
      <c r="G53" s="60">
        <v>0.125</v>
      </c>
      <c r="H53" s="61">
        <v>5.0000000000000001E-3</v>
      </c>
      <c r="I53" s="42">
        <v>19.63</v>
      </c>
      <c r="J53" s="42">
        <v>54.29</v>
      </c>
      <c r="K53" s="103">
        <v>388</v>
      </c>
      <c r="L53" s="24"/>
    </row>
    <row r="54" spans="1:12" ht="15">
      <c r="A54" s="19"/>
      <c r="B54" s="20"/>
      <c r="C54" s="21"/>
      <c r="D54" s="25" t="s">
        <v>29</v>
      </c>
      <c r="E54" s="39" t="s">
        <v>50</v>
      </c>
      <c r="F54" s="40">
        <v>60</v>
      </c>
      <c r="G54" s="45">
        <v>4.5999999999999996</v>
      </c>
      <c r="H54" s="45">
        <v>0.5</v>
      </c>
      <c r="I54" s="72">
        <v>29.5</v>
      </c>
      <c r="J54" s="45">
        <v>140.6</v>
      </c>
      <c r="K54" s="71" t="s">
        <v>51</v>
      </c>
      <c r="L54" s="24"/>
    </row>
    <row r="55" spans="1:12" ht="15">
      <c r="A55" s="19"/>
      <c r="B55" s="20"/>
      <c r="C55" s="21"/>
      <c r="D55" s="22"/>
      <c r="E55" s="23"/>
      <c r="F55" s="24"/>
      <c r="G55" s="24"/>
      <c r="H55" s="24"/>
      <c r="I55" s="24"/>
      <c r="J55" s="24"/>
      <c r="K55" s="6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6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66"/>
      <c r="L57" s="24"/>
    </row>
    <row r="58" spans="1:12" ht="15">
      <c r="A58" s="26"/>
      <c r="B58" s="27"/>
      <c r="C58" s="28"/>
      <c r="D58" s="29" t="s">
        <v>31</v>
      </c>
      <c r="E58" s="30"/>
      <c r="F58" s="31">
        <f>SUM(F49:F57)</f>
        <v>920</v>
      </c>
      <c r="G58" s="57">
        <f>SUM(G49:G54)</f>
        <v>30.515000000000001</v>
      </c>
      <c r="H58" s="57">
        <f>SUM(H49:H54)</f>
        <v>30.684999999999999</v>
      </c>
      <c r="I58" s="57">
        <f>SUM(I49:I54)</f>
        <v>221.89</v>
      </c>
      <c r="J58" s="57">
        <f>SUM(J49:J54)</f>
        <v>935.93</v>
      </c>
      <c r="K58" s="67"/>
      <c r="L58" s="31">
        <f t="shared" ref="L58" si="10">SUM(L49:L57)</f>
        <v>0</v>
      </c>
    </row>
    <row r="59" spans="1:12" ht="15.75" customHeight="1">
      <c r="A59" s="46">
        <f>A41</f>
        <v>1</v>
      </c>
      <c r="B59" s="47">
        <f>B41</f>
        <v>3</v>
      </c>
      <c r="C59" s="108" t="s">
        <v>52</v>
      </c>
      <c r="D59" s="109"/>
      <c r="E59" s="48"/>
      <c r="F59" s="49">
        <f>F48+F58</f>
        <v>920</v>
      </c>
      <c r="G59" s="62">
        <v>30.52</v>
      </c>
      <c r="H59" s="49">
        <v>30.69</v>
      </c>
      <c r="I59" s="83">
        <v>221.89</v>
      </c>
      <c r="J59" s="49">
        <f t="shared" ref="J59:L59" si="11">J48+J58</f>
        <v>935.93</v>
      </c>
      <c r="K59" s="49"/>
      <c r="L59" s="49">
        <f t="shared" si="11"/>
        <v>0</v>
      </c>
    </row>
    <row r="60" spans="1:12" ht="15">
      <c r="A60" s="13">
        <v>1</v>
      </c>
      <c r="B60" s="14">
        <v>4</v>
      </c>
      <c r="C60" s="15" t="s">
        <v>26</v>
      </c>
      <c r="D60" s="16" t="s">
        <v>27</v>
      </c>
      <c r="E60" s="17"/>
      <c r="F60" s="18"/>
      <c r="G60" s="18"/>
      <c r="H60" s="18"/>
      <c r="I60" s="18"/>
      <c r="J60" s="18"/>
      <c r="K60" s="65"/>
      <c r="L60" s="18"/>
    </row>
    <row r="61" spans="1:12" ht="1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66"/>
      <c r="L61" s="24"/>
    </row>
    <row r="62" spans="1:12" ht="15">
      <c r="A62" s="19"/>
      <c r="B62" s="20"/>
      <c r="C62" s="21"/>
      <c r="D62" s="25" t="s">
        <v>28</v>
      </c>
      <c r="E62" s="23"/>
      <c r="F62" s="24"/>
      <c r="G62" s="24"/>
      <c r="H62" s="24"/>
      <c r="I62" s="24"/>
      <c r="J62" s="24"/>
      <c r="K62" s="66"/>
      <c r="L62" s="24"/>
    </row>
    <row r="63" spans="1:12" ht="15">
      <c r="A63" s="19"/>
      <c r="B63" s="20"/>
      <c r="C63" s="21"/>
      <c r="D63" s="25" t="s">
        <v>29</v>
      </c>
      <c r="E63" s="23"/>
      <c r="F63" s="24"/>
      <c r="G63" s="24"/>
      <c r="H63" s="24"/>
      <c r="I63" s="24"/>
      <c r="J63" s="24"/>
      <c r="K63" s="66"/>
      <c r="L63" s="24"/>
    </row>
    <row r="64" spans="1:12" ht="15">
      <c r="A64" s="19"/>
      <c r="B64" s="20"/>
      <c r="C64" s="21"/>
      <c r="D64" s="25" t="s">
        <v>30</v>
      </c>
      <c r="E64" s="23"/>
      <c r="F64" s="24"/>
      <c r="G64" s="24"/>
      <c r="H64" s="24"/>
      <c r="I64" s="24"/>
      <c r="J64" s="24"/>
      <c r="K64" s="6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66"/>
      <c r="L65" s="24"/>
    </row>
    <row r="66" spans="1:12" ht="15">
      <c r="A66" s="19"/>
      <c r="B66" s="20"/>
      <c r="C66" s="21"/>
      <c r="D66" s="22"/>
      <c r="E66" s="23"/>
      <c r="F66" s="24"/>
      <c r="G66" s="24"/>
      <c r="H66" s="24"/>
      <c r="I66" s="24"/>
      <c r="J66" s="24"/>
      <c r="K66" s="66"/>
      <c r="L66" s="24"/>
    </row>
    <row r="67" spans="1:12" ht="15">
      <c r="A67" s="26"/>
      <c r="B67" s="27"/>
      <c r="C67" s="28"/>
      <c r="D67" s="29" t="s">
        <v>31</v>
      </c>
      <c r="E67" s="30"/>
      <c r="F67" s="31">
        <f>SUM(F60:F66)</f>
        <v>0</v>
      </c>
      <c r="G67" s="31">
        <f t="shared" ref="G67" si="12">SUM(G60:G66)</f>
        <v>0</v>
      </c>
      <c r="H67" s="31">
        <f t="shared" ref="H67" si="13">SUM(H60:H66)</f>
        <v>0</v>
      </c>
      <c r="I67" s="31">
        <f t="shared" ref="I67" si="14">SUM(I60:I66)</f>
        <v>0</v>
      </c>
      <c r="J67" s="31">
        <f t="shared" ref="J67:L67" si="15">SUM(J60:J66)</f>
        <v>0</v>
      </c>
      <c r="K67" s="67"/>
      <c r="L67" s="31">
        <f t="shared" si="15"/>
        <v>0</v>
      </c>
    </row>
    <row r="68" spans="1:12" ht="15">
      <c r="A68" s="32">
        <f>A60</f>
        <v>1</v>
      </c>
      <c r="B68" s="33">
        <f>B60</f>
        <v>4</v>
      </c>
      <c r="C68" s="34" t="s">
        <v>32</v>
      </c>
      <c r="D68" s="25" t="s">
        <v>33</v>
      </c>
      <c r="E68" s="84" t="s">
        <v>68</v>
      </c>
      <c r="F68" s="36">
        <v>100</v>
      </c>
      <c r="G68" s="41">
        <v>1.7</v>
      </c>
      <c r="H68" s="37">
        <v>10.199999999999999</v>
      </c>
      <c r="I68" s="90">
        <v>9.67</v>
      </c>
      <c r="J68" s="44">
        <v>135.03</v>
      </c>
      <c r="K68" s="78" t="s">
        <v>69</v>
      </c>
      <c r="L68" s="24"/>
    </row>
    <row r="69" spans="1:12" ht="15">
      <c r="A69" s="19"/>
      <c r="B69" s="20"/>
      <c r="C69" s="21"/>
      <c r="D69" s="25" t="s">
        <v>36</v>
      </c>
      <c r="E69" s="39" t="s">
        <v>70</v>
      </c>
      <c r="F69" s="40">
        <v>250</v>
      </c>
      <c r="G69" s="42">
        <v>5.73</v>
      </c>
      <c r="H69" s="42">
        <v>7.17</v>
      </c>
      <c r="I69" s="91">
        <v>14.48</v>
      </c>
      <c r="J69" s="44">
        <v>165.07</v>
      </c>
      <c r="K69" s="71" t="s">
        <v>71</v>
      </c>
      <c r="L69" s="24"/>
    </row>
    <row r="70" spans="1:12" ht="15">
      <c r="A70" s="19"/>
      <c r="B70" s="20"/>
      <c r="C70" s="21"/>
      <c r="D70" s="25" t="s">
        <v>39</v>
      </c>
      <c r="E70" s="39" t="s">
        <v>72</v>
      </c>
      <c r="F70" s="40">
        <v>130</v>
      </c>
      <c r="G70" s="42">
        <v>11.02</v>
      </c>
      <c r="H70" s="41">
        <v>12.7</v>
      </c>
      <c r="I70" s="91">
        <v>3.95</v>
      </c>
      <c r="J70" s="44">
        <v>194.18</v>
      </c>
      <c r="K70" s="71" t="s">
        <v>73</v>
      </c>
      <c r="L70" s="24"/>
    </row>
    <row r="71" spans="1:12" ht="15">
      <c r="A71" s="19"/>
      <c r="B71" s="20"/>
      <c r="C71" s="21"/>
      <c r="D71" s="25" t="s">
        <v>44</v>
      </c>
      <c r="E71" s="39" t="s">
        <v>74</v>
      </c>
      <c r="F71" s="40">
        <v>180</v>
      </c>
      <c r="G71" s="44">
        <v>9.9600000000000009</v>
      </c>
      <c r="H71" s="44">
        <v>8.56</v>
      </c>
      <c r="I71" s="92">
        <v>43.2</v>
      </c>
      <c r="J71" s="44">
        <v>289.68</v>
      </c>
      <c r="K71" s="71" t="s">
        <v>75</v>
      </c>
      <c r="L71" s="24"/>
    </row>
    <row r="72" spans="1:12" ht="15">
      <c r="A72" s="19"/>
      <c r="B72" s="20"/>
      <c r="C72" s="21"/>
      <c r="D72" s="25" t="s">
        <v>47</v>
      </c>
      <c r="E72" s="59" t="s">
        <v>76</v>
      </c>
      <c r="F72" s="40">
        <v>200</v>
      </c>
      <c r="G72" s="42">
        <v>0.16</v>
      </c>
      <c r="H72" s="42">
        <v>0.16</v>
      </c>
      <c r="I72" s="93">
        <v>19.3</v>
      </c>
      <c r="J72" s="36">
        <v>43</v>
      </c>
      <c r="K72" s="75">
        <v>526</v>
      </c>
      <c r="L72" s="24"/>
    </row>
    <row r="73" spans="1:12" ht="15">
      <c r="A73" s="19"/>
      <c r="B73" s="20"/>
      <c r="C73" s="21"/>
      <c r="D73" s="25" t="s">
        <v>30</v>
      </c>
      <c r="E73" s="39" t="s">
        <v>77</v>
      </c>
      <c r="F73" s="40">
        <v>150</v>
      </c>
      <c r="G73" s="85">
        <v>2.25</v>
      </c>
      <c r="H73" s="85">
        <v>0.15</v>
      </c>
      <c r="I73" s="93">
        <v>32.700000000000003</v>
      </c>
      <c r="J73" s="85">
        <v>141.15</v>
      </c>
      <c r="K73" s="71" t="s">
        <v>51</v>
      </c>
      <c r="L73" s="24"/>
    </row>
    <row r="74" spans="1:12" ht="15">
      <c r="A74" s="19"/>
      <c r="B74" s="20"/>
      <c r="C74" s="21"/>
      <c r="D74" s="25" t="s">
        <v>29</v>
      </c>
      <c r="E74" s="39" t="s">
        <v>50</v>
      </c>
      <c r="F74" s="40">
        <v>30</v>
      </c>
      <c r="G74" s="86">
        <v>2.2999999999999998</v>
      </c>
      <c r="H74" s="86">
        <v>0.2</v>
      </c>
      <c r="I74" s="86">
        <v>14.8</v>
      </c>
      <c r="J74" s="86">
        <v>70.3</v>
      </c>
      <c r="K74" s="81" t="s">
        <v>51</v>
      </c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66"/>
      <c r="L75" s="24"/>
    </row>
    <row r="76" spans="1:12" ht="15">
      <c r="A76" s="26"/>
      <c r="B76" s="27"/>
      <c r="C76" s="28"/>
      <c r="D76" s="29" t="s">
        <v>31</v>
      </c>
      <c r="E76" s="30"/>
      <c r="F76" s="31">
        <f>SUM(F68:F75)</f>
        <v>1040</v>
      </c>
      <c r="G76" s="31">
        <f>SUM(G68:G75)</f>
        <v>33.119999999999997</v>
      </c>
      <c r="H76" s="31">
        <f>SUM(H68:H75)</f>
        <v>39.14</v>
      </c>
      <c r="I76" s="76">
        <f>SUM(I68:I75)</f>
        <v>138.1</v>
      </c>
      <c r="J76" s="57">
        <f>SUM(J68:J75)</f>
        <v>1038.4100000000001</v>
      </c>
      <c r="K76" s="67"/>
      <c r="L76" s="31">
        <f>SUM(L68:L75)</f>
        <v>0</v>
      </c>
    </row>
    <row r="77" spans="1:12" ht="15.75" customHeight="1">
      <c r="A77" s="46">
        <f>A60</f>
        <v>1</v>
      </c>
      <c r="B77" s="47">
        <f>B60</f>
        <v>4</v>
      </c>
      <c r="C77" s="108" t="s">
        <v>52</v>
      </c>
      <c r="D77" s="109"/>
      <c r="E77" s="48"/>
      <c r="F77" s="49">
        <f>F67+F76</f>
        <v>1040</v>
      </c>
      <c r="G77" s="49">
        <f>G67+G76</f>
        <v>33.119999999999997</v>
      </c>
      <c r="H77" s="49">
        <f>H67+H76</f>
        <v>39.14</v>
      </c>
      <c r="I77" s="82">
        <f>I67+I76</f>
        <v>138.1</v>
      </c>
      <c r="J77" s="82">
        <f>J67+J76</f>
        <v>1038.4100000000001</v>
      </c>
      <c r="K77" s="49"/>
      <c r="L77" s="49">
        <f>L67+L76</f>
        <v>0</v>
      </c>
    </row>
    <row r="78" spans="1:12" ht="15">
      <c r="A78" s="13">
        <v>1</v>
      </c>
      <c r="B78" s="14">
        <v>5</v>
      </c>
      <c r="C78" s="15" t="s">
        <v>26</v>
      </c>
      <c r="D78" s="16" t="s">
        <v>27</v>
      </c>
      <c r="E78" s="17"/>
      <c r="F78" s="18"/>
      <c r="G78" s="18"/>
      <c r="H78" s="18"/>
      <c r="I78" s="18"/>
      <c r="J78" s="18"/>
      <c r="K78" s="65"/>
      <c r="L78" s="18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66"/>
      <c r="L79" s="24"/>
    </row>
    <row r="80" spans="1:12" ht="15">
      <c r="A80" s="19"/>
      <c r="B80" s="20"/>
      <c r="C80" s="21"/>
      <c r="D80" s="25" t="s">
        <v>28</v>
      </c>
      <c r="E80" s="23"/>
      <c r="F80" s="24"/>
      <c r="G80" s="24"/>
      <c r="H80" s="24"/>
      <c r="I80" s="24"/>
      <c r="J80" s="24"/>
      <c r="K80" s="66"/>
      <c r="L80" s="24"/>
    </row>
    <row r="81" spans="1:12" ht="15">
      <c r="A81" s="19"/>
      <c r="B81" s="20"/>
      <c r="C81" s="21"/>
      <c r="D81" s="25" t="s">
        <v>29</v>
      </c>
      <c r="E81" s="23"/>
      <c r="F81" s="24"/>
      <c r="G81" s="24"/>
      <c r="H81" s="24"/>
      <c r="I81" s="24"/>
      <c r="J81" s="24"/>
      <c r="K81" s="66"/>
      <c r="L81" s="24"/>
    </row>
    <row r="82" spans="1:12" ht="15">
      <c r="A82" s="19"/>
      <c r="B82" s="20"/>
      <c r="C82" s="21"/>
      <c r="D82" s="25" t="s">
        <v>30</v>
      </c>
      <c r="E82" s="23"/>
      <c r="F82" s="24"/>
      <c r="G82" s="24"/>
      <c r="H82" s="24"/>
      <c r="I82" s="24"/>
      <c r="J82" s="24"/>
      <c r="K82" s="6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66"/>
      <c r="L83" s="24"/>
    </row>
    <row r="84" spans="1:12" ht="15">
      <c r="A84" s="19"/>
      <c r="B84" s="20"/>
      <c r="C84" s="21"/>
      <c r="D84" s="22"/>
      <c r="E84" s="23"/>
      <c r="F84" s="24"/>
      <c r="G84" s="24"/>
      <c r="H84" s="24"/>
      <c r="I84" s="24"/>
      <c r="J84" s="24"/>
      <c r="K84" s="66"/>
      <c r="L84" s="24"/>
    </row>
    <row r="85" spans="1:12" ht="15">
      <c r="A85" s="26"/>
      <c r="B85" s="27"/>
      <c r="C85" s="28"/>
      <c r="D85" s="29" t="s">
        <v>31</v>
      </c>
      <c r="E85" s="30"/>
      <c r="F85" s="31">
        <f>SUM(F78:F84)</f>
        <v>0</v>
      </c>
      <c r="G85" s="31">
        <f t="shared" ref="G85" si="16">SUM(G78:G84)</f>
        <v>0</v>
      </c>
      <c r="H85" s="31">
        <f t="shared" ref="H85" si="17">SUM(H78:H84)</f>
        <v>0</v>
      </c>
      <c r="I85" s="31">
        <f t="shared" ref="I85" si="18">SUM(I78:I84)</f>
        <v>0</v>
      </c>
      <c r="J85" s="31">
        <f t="shared" ref="J85:L85" si="19">SUM(J78:J84)</f>
        <v>0</v>
      </c>
      <c r="K85" s="67"/>
      <c r="L85" s="31">
        <f t="shared" si="19"/>
        <v>0</v>
      </c>
    </row>
    <row r="86" spans="1:12" ht="15">
      <c r="A86" s="32">
        <f>A78</f>
        <v>1</v>
      </c>
      <c r="B86" s="33">
        <f>B78</f>
        <v>5</v>
      </c>
      <c r="C86" s="34" t="s">
        <v>32</v>
      </c>
      <c r="D86" s="25" t="s">
        <v>33</v>
      </c>
      <c r="E86" s="35" t="s">
        <v>78</v>
      </c>
      <c r="F86" s="36">
        <v>100</v>
      </c>
      <c r="G86" s="37">
        <v>1.6</v>
      </c>
      <c r="H86" s="41">
        <v>6.7</v>
      </c>
      <c r="I86" s="73">
        <v>4.7</v>
      </c>
      <c r="J86" s="36">
        <v>89</v>
      </c>
      <c r="K86" s="78">
        <v>56</v>
      </c>
      <c r="L86" s="24"/>
    </row>
    <row r="87" spans="1:12" ht="15">
      <c r="A87" s="19"/>
      <c r="B87" s="20"/>
      <c r="C87" s="21"/>
      <c r="D87" s="25" t="s">
        <v>36</v>
      </c>
      <c r="E87" s="39" t="s">
        <v>79</v>
      </c>
      <c r="F87" s="40">
        <v>250</v>
      </c>
      <c r="G87" s="44">
        <v>2.25</v>
      </c>
      <c r="H87" s="41">
        <v>9.1</v>
      </c>
      <c r="I87" s="73">
        <v>18.399999999999999</v>
      </c>
      <c r="J87" s="41">
        <v>164.2</v>
      </c>
      <c r="K87" s="71" t="s">
        <v>80</v>
      </c>
      <c r="L87" s="24"/>
    </row>
    <row r="88" spans="1:12" ht="15">
      <c r="A88" s="19"/>
      <c r="B88" s="20"/>
      <c r="C88" s="21"/>
      <c r="D88" s="25" t="s">
        <v>39</v>
      </c>
      <c r="E88" s="39" t="s">
        <v>81</v>
      </c>
      <c r="F88" s="40">
        <v>100</v>
      </c>
      <c r="G88" s="44">
        <v>15.02</v>
      </c>
      <c r="H88" s="41">
        <v>8.6999999999999993</v>
      </c>
      <c r="I88" s="73">
        <v>8.9</v>
      </c>
      <c r="J88" s="41">
        <v>223.7</v>
      </c>
      <c r="K88" s="71" t="s">
        <v>35</v>
      </c>
      <c r="L88" s="24"/>
    </row>
    <row r="89" spans="1:12" ht="15">
      <c r="A89" s="19"/>
      <c r="B89" s="20"/>
      <c r="C89" s="21"/>
      <c r="D89" s="25" t="s">
        <v>44</v>
      </c>
      <c r="E89" s="39" t="s">
        <v>82</v>
      </c>
      <c r="F89" s="40">
        <v>180</v>
      </c>
      <c r="G89" s="44">
        <v>8.8800000000000008</v>
      </c>
      <c r="H89" s="41">
        <v>15.1</v>
      </c>
      <c r="I89" s="74">
        <v>39.36</v>
      </c>
      <c r="J89" s="44">
        <v>279.04000000000002</v>
      </c>
      <c r="K89" s="71" t="s">
        <v>83</v>
      </c>
      <c r="L89" s="24"/>
    </row>
    <row r="90" spans="1:12" ht="15">
      <c r="A90" s="19"/>
      <c r="B90" s="20"/>
      <c r="C90" s="21"/>
      <c r="D90" s="25" t="s">
        <v>47</v>
      </c>
      <c r="E90" s="39" t="s">
        <v>84</v>
      </c>
      <c r="F90" s="40">
        <v>200</v>
      </c>
      <c r="G90" s="37">
        <v>0.4</v>
      </c>
      <c r="H90" s="41">
        <v>0.1</v>
      </c>
      <c r="I90" s="72">
        <v>18.399999999999999</v>
      </c>
      <c r="J90" s="37">
        <v>75.8</v>
      </c>
      <c r="K90" s="75" t="s">
        <v>85</v>
      </c>
      <c r="L90" s="24"/>
    </row>
    <row r="91" spans="1:12" ht="15">
      <c r="A91" s="19"/>
      <c r="B91" s="20"/>
      <c r="C91" s="21"/>
      <c r="D91" s="25" t="s">
        <v>29</v>
      </c>
      <c r="E91" s="39" t="s">
        <v>50</v>
      </c>
      <c r="F91" s="40">
        <v>30</v>
      </c>
      <c r="G91" s="45">
        <v>2.2999999999999998</v>
      </c>
      <c r="H91" s="87">
        <v>0.2</v>
      </c>
      <c r="I91" s="72">
        <v>14.8</v>
      </c>
      <c r="J91" s="45">
        <v>70.3</v>
      </c>
      <c r="K91" s="71" t="s">
        <v>51</v>
      </c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66"/>
      <c r="L92" s="24"/>
    </row>
    <row r="93" spans="1:12" ht="15">
      <c r="A93" s="26"/>
      <c r="B93" s="27"/>
      <c r="C93" s="28"/>
      <c r="D93" s="29" t="s">
        <v>31</v>
      </c>
      <c r="E93" s="30"/>
      <c r="F93" s="31">
        <f>SUM(F86:F92)</f>
        <v>860</v>
      </c>
      <c r="G93" s="31">
        <f>SUM(G86:G92)</f>
        <v>30.45</v>
      </c>
      <c r="H93" s="57">
        <f>SUM(H86:H92)</f>
        <v>39.9</v>
      </c>
      <c r="I93" s="57">
        <f>SUM(I86:I92)</f>
        <v>104.56</v>
      </c>
      <c r="J93" s="31">
        <f>SUM(J86:J92)</f>
        <v>902.04</v>
      </c>
      <c r="K93" s="67"/>
      <c r="L93" s="31">
        <f>SUM(L86:L92)</f>
        <v>0</v>
      </c>
    </row>
    <row r="94" spans="1:12" ht="15.75" customHeight="1">
      <c r="A94" s="46">
        <f>A78</f>
        <v>1</v>
      </c>
      <c r="B94" s="47">
        <f>B78</f>
        <v>5</v>
      </c>
      <c r="C94" s="108" t="s">
        <v>52</v>
      </c>
      <c r="D94" s="109"/>
      <c r="E94" s="48"/>
      <c r="F94" s="49">
        <f>F85+F93</f>
        <v>860</v>
      </c>
      <c r="G94" s="49">
        <f>G85+G93</f>
        <v>30.45</v>
      </c>
      <c r="H94" s="82">
        <f>H85+H93</f>
        <v>39.9</v>
      </c>
      <c r="I94" s="82">
        <f>I85+I93</f>
        <v>104.56</v>
      </c>
      <c r="J94" s="49">
        <f>J85+J93</f>
        <v>902.04</v>
      </c>
      <c r="K94" s="49"/>
      <c r="L94" s="49">
        <f>L85+L93</f>
        <v>0</v>
      </c>
    </row>
    <row r="95" spans="1:12" ht="15">
      <c r="A95" s="13">
        <v>2</v>
      </c>
      <c r="B95" s="14">
        <v>1</v>
      </c>
      <c r="C95" s="15" t="s">
        <v>26</v>
      </c>
      <c r="D95" s="16" t="s">
        <v>27</v>
      </c>
      <c r="E95" s="17"/>
      <c r="F95" s="18"/>
      <c r="G95" s="18"/>
      <c r="H95" s="18"/>
      <c r="I95" s="18"/>
      <c r="J95" s="18"/>
      <c r="K95" s="65"/>
      <c r="L95" s="18"/>
    </row>
    <row r="96" spans="1:12" ht="1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66"/>
      <c r="L96" s="24"/>
    </row>
    <row r="97" spans="1:12" ht="15">
      <c r="A97" s="19"/>
      <c r="B97" s="20"/>
      <c r="C97" s="21"/>
      <c r="D97" s="25" t="s">
        <v>28</v>
      </c>
      <c r="E97" s="23"/>
      <c r="F97" s="24"/>
      <c r="G97" s="24"/>
      <c r="H97" s="24"/>
      <c r="I97" s="24"/>
      <c r="J97" s="24"/>
      <c r="K97" s="66"/>
      <c r="L97" s="24"/>
    </row>
    <row r="98" spans="1:12" ht="15">
      <c r="A98" s="19"/>
      <c r="B98" s="20"/>
      <c r="C98" s="21"/>
      <c r="D98" s="25" t="s">
        <v>29</v>
      </c>
      <c r="E98" s="23"/>
      <c r="F98" s="24"/>
      <c r="G98" s="24"/>
      <c r="H98" s="24"/>
      <c r="I98" s="24"/>
      <c r="J98" s="24"/>
      <c r="K98" s="66"/>
      <c r="L98" s="24"/>
    </row>
    <row r="99" spans="1:12" ht="15">
      <c r="A99" s="19"/>
      <c r="B99" s="20"/>
      <c r="C99" s="21"/>
      <c r="D99" s="25" t="s">
        <v>30</v>
      </c>
      <c r="E99" s="23"/>
      <c r="F99" s="24"/>
      <c r="G99" s="24"/>
      <c r="H99" s="24"/>
      <c r="I99" s="24"/>
      <c r="J99" s="24"/>
      <c r="K99" s="6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6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66"/>
      <c r="L101" s="24"/>
    </row>
    <row r="102" spans="1:12" ht="15">
      <c r="A102" s="26"/>
      <c r="B102" s="27"/>
      <c r="C102" s="28"/>
      <c r="D102" s="29" t="s">
        <v>31</v>
      </c>
      <c r="E102" s="30"/>
      <c r="F102" s="31">
        <v>0</v>
      </c>
      <c r="G102" s="31">
        <f t="shared" ref="G102:J102" si="20">SUM(G95:G101)</f>
        <v>0</v>
      </c>
      <c r="H102" s="31">
        <f t="shared" si="20"/>
        <v>0</v>
      </c>
      <c r="I102" s="31">
        <f t="shared" si="20"/>
        <v>0</v>
      </c>
      <c r="J102" s="31">
        <f t="shared" si="20"/>
        <v>0</v>
      </c>
      <c r="K102" s="67"/>
      <c r="L102" s="31">
        <f t="shared" ref="L102" si="21">SUM(L95:L101)</f>
        <v>0</v>
      </c>
    </row>
    <row r="103" spans="1:12" ht="15">
      <c r="A103" s="32">
        <f>A95</f>
        <v>2</v>
      </c>
      <c r="B103" s="33">
        <f>B95</f>
        <v>1</v>
      </c>
      <c r="C103" s="34" t="s">
        <v>32</v>
      </c>
      <c r="D103" s="25" t="s">
        <v>33</v>
      </c>
      <c r="E103" s="35" t="s">
        <v>34</v>
      </c>
      <c r="F103" s="36">
        <v>100</v>
      </c>
      <c r="G103" s="37">
        <v>1.5</v>
      </c>
      <c r="H103" s="38">
        <v>7</v>
      </c>
      <c r="I103" s="68">
        <v>7</v>
      </c>
      <c r="J103" s="38">
        <v>91</v>
      </c>
      <c r="K103" s="69" t="s">
        <v>35</v>
      </c>
      <c r="L103" s="24"/>
    </row>
    <row r="104" spans="1:12" ht="15">
      <c r="A104" s="19"/>
      <c r="B104" s="20"/>
      <c r="C104" s="21"/>
      <c r="D104" s="25" t="s">
        <v>36</v>
      </c>
      <c r="E104" s="59" t="s">
        <v>86</v>
      </c>
      <c r="F104" s="40">
        <v>250</v>
      </c>
      <c r="G104" s="37">
        <v>4.8</v>
      </c>
      <c r="H104" s="41">
        <v>4.8</v>
      </c>
      <c r="I104" s="70">
        <v>13.55</v>
      </c>
      <c r="J104" s="37">
        <v>150.19999999999999</v>
      </c>
      <c r="K104" s="94" t="s">
        <v>38</v>
      </c>
      <c r="L104" s="24"/>
    </row>
    <row r="105" spans="1:12" ht="15">
      <c r="A105" s="19"/>
      <c r="B105" s="20"/>
      <c r="C105" s="21"/>
      <c r="D105" s="25" t="s">
        <v>39</v>
      </c>
      <c r="E105" s="59" t="s">
        <v>87</v>
      </c>
      <c r="F105" s="40">
        <v>100</v>
      </c>
      <c r="G105" s="37">
        <v>15.2</v>
      </c>
      <c r="H105" s="37">
        <v>10.199999999999999</v>
      </c>
      <c r="I105" s="72">
        <v>20.7</v>
      </c>
      <c r="J105" s="37">
        <v>263.39999999999998</v>
      </c>
      <c r="K105" s="94" t="s">
        <v>35</v>
      </c>
      <c r="L105" s="24"/>
    </row>
    <row r="106" spans="1:12" ht="15">
      <c r="A106" s="19"/>
      <c r="B106" s="20"/>
      <c r="C106" s="21"/>
      <c r="D106" s="25" t="s">
        <v>44</v>
      </c>
      <c r="E106" s="59" t="s">
        <v>88</v>
      </c>
      <c r="F106" s="40">
        <v>180</v>
      </c>
      <c r="G106" s="42">
        <v>3.42</v>
      </c>
      <c r="H106" s="41">
        <v>7.4</v>
      </c>
      <c r="I106" s="72">
        <v>39.1</v>
      </c>
      <c r="J106" s="41">
        <v>246.6</v>
      </c>
      <c r="K106" s="94" t="s">
        <v>89</v>
      </c>
      <c r="L106" s="24"/>
    </row>
    <row r="107" spans="1:12" ht="15">
      <c r="A107" s="19"/>
      <c r="B107" s="20"/>
      <c r="C107" s="21"/>
      <c r="D107" s="25" t="s">
        <v>47</v>
      </c>
      <c r="E107" s="59" t="s">
        <v>90</v>
      </c>
      <c r="F107" s="40">
        <v>200</v>
      </c>
      <c r="G107" s="37">
        <v>0.3</v>
      </c>
      <c r="H107" s="36">
        <v>0</v>
      </c>
      <c r="I107" s="72">
        <v>6.7</v>
      </c>
      <c r="J107" s="37">
        <v>27.9</v>
      </c>
      <c r="K107" s="95" t="s">
        <v>91</v>
      </c>
      <c r="L107" s="24"/>
    </row>
    <row r="108" spans="1:12" ht="15">
      <c r="A108" s="19"/>
      <c r="B108" s="20"/>
      <c r="C108" s="21"/>
      <c r="D108" s="25" t="s">
        <v>29</v>
      </c>
      <c r="E108" s="59" t="s">
        <v>50</v>
      </c>
      <c r="F108" s="40">
        <v>30</v>
      </c>
      <c r="G108" s="45">
        <v>2.2999999999999998</v>
      </c>
      <c r="H108" s="45">
        <v>0.2</v>
      </c>
      <c r="I108" s="72">
        <v>14.8</v>
      </c>
      <c r="J108" s="45">
        <v>70.3</v>
      </c>
      <c r="K108" s="94" t="s">
        <v>51</v>
      </c>
      <c r="L108" s="24"/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6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66"/>
      <c r="L110" s="24"/>
    </row>
    <row r="111" spans="1:12" ht="15">
      <c r="A111" s="26"/>
      <c r="B111" s="27"/>
      <c r="C111" s="28"/>
      <c r="D111" s="29" t="s">
        <v>31</v>
      </c>
      <c r="E111" s="30"/>
      <c r="F111" s="31">
        <f>SUM(F103:F110)</f>
        <v>860</v>
      </c>
      <c r="G111" s="31">
        <f>SUM(G103:G110)</f>
        <v>27.52</v>
      </c>
      <c r="H111" s="57">
        <f>SUM(H103:H110)</f>
        <v>29.6</v>
      </c>
      <c r="I111" s="57">
        <f>SUM(I103:I110)</f>
        <v>101.85</v>
      </c>
      <c r="J111" s="57">
        <f>SUM(J103:J110)</f>
        <v>849.4</v>
      </c>
      <c r="K111" s="67"/>
      <c r="L111" s="31">
        <f>SUM(L103:L110)</f>
        <v>0</v>
      </c>
    </row>
    <row r="112" spans="1:12" ht="15">
      <c r="A112" s="46">
        <f>A95</f>
        <v>2</v>
      </c>
      <c r="B112" s="47">
        <f>B95</f>
        <v>1</v>
      </c>
      <c r="C112" s="108" t="s">
        <v>52</v>
      </c>
      <c r="D112" s="109"/>
      <c r="E112" s="48"/>
      <c r="F112" s="49">
        <f>F102+F111</f>
        <v>860</v>
      </c>
      <c r="G112" s="49">
        <f>G102+G111</f>
        <v>27.52</v>
      </c>
      <c r="H112" s="82">
        <f>H102+H111</f>
        <v>29.6</v>
      </c>
      <c r="I112" s="82">
        <f>I102+I111</f>
        <v>101.85</v>
      </c>
      <c r="J112" s="82">
        <f>J102+J111</f>
        <v>849.4</v>
      </c>
      <c r="K112" s="49"/>
      <c r="L112" s="49">
        <f>L102+L111</f>
        <v>0</v>
      </c>
    </row>
    <row r="113" spans="1:12" ht="15">
      <c r="A113" s="50">
        <v>2</v>
      </c>
      <c r="B113" s="20">
        <v>2</v>
      </c>
      <c r="C113" s="15" t="s">
        <v>26</v>
      </c>
      <c r="D113" s="16" t="s">
        <v>27</v>
      </c>
      <c r="E113" s="17"/>
      <c r="F113" s="18"/>
      <c r="G113" s="18"/>
      <c r="H113" s="18"/>
      <c r="I113" s="18"/>
      <c r="J113" s="18"/>
      <c r="K113" s="65"/>
      <c r="L113" s="18"/>
    </row>
    <row r="114" spans="1:12" ht="15">
      <c r="A114" s="50"/>
      <c r="B114" s="20"/>
      <c r="C114" s="21"/>
      <c r="D114" s="22"/>
      <c r="E114" s="23"/>
      <c r="F114" s="24"/>
      <c r="G114" s="24"/>
      <c r="H114" s="24"/>
      <c r="I114" s="24"/>
      <c r="J114" s="24"/>
      <c r="K114" s="66"/>
      <c r="L114" s="24"/>
    </row>
    <row r="115" spans="1:12" ht="15">
      <c r="A115" s="50"/>
      <c r="B115" s="20"/>
      <c r="C115" s="21"/>
      <c r="D115" s="25" t="s">
        <v>28</v>
      </c>
      <c r="E115" s="23"/>
      <c r="F115" s="24"/>
      <c r="G115" s="24"/>
      <c r="H115" s="24"/>
      <c r="I115" s="24"/>
      <c r="J115" s="24"/>
      <c r="K115" s="66"/>
      <c r="L115" s="24"/>
    </row>
    <row r="116" spans="1:12" ht="15">
      <c r="A116" s="50"/>
      <c r="B116" s="20"/>
      <c r="C116" s="21"/>
      <c r="D116" s="25" t="s">
        <v>29</v>
      </c>
      <c r="E116" s="23"/>
      <c r="F116" s="24"/>
      <c r="G116" s="24"/>
      <c r="H116" s="24"/>
      <c r="I116" s="24"/>
      <c r="J116" s="24"/>
      <c r="K116" s="66"/>
      <c r="L116" s="24"/>
    </row>
    <row r="117" spans="1:12" ht="15">
      <c r="A117" s="50"/>
      <c r="B117" s="20"/>
      <c r="C117" s="21"/>
      <c r="D117" s="25" t="s">
        <v>30</v>
      </c>
      <c r="E117" s="23"/>
      <c r="F117" s="24"/>
      <c r="G117" s="24"/>
      <c r="H117" s="24"/>
      <c r="I117" s="24"/>
      <c r="J117" s="24"/>
      <c r="K117" s="66"/>
      <c r="L117" s="24"/>
    </row>
    <row r="118" spans="1:12" ht="15">
      <c r="A118" s="50"/>
      <c r="B118" s="20"/>
      <c r="C118" s="21"/>
      <c r="D118" s="22"/>
      <c r="E118" s="23"/>
      <c r="F118" s="24"/>
      <c r="G118" s="24"/>
      <c r="H118" s="24"/>
      <c r="I118" s="24"/>
      <c r="J118" s="24"/>
      <c r="K118" s="66"/>
      <c r="L118" s="24"/>
    </row>
    <row r="119" spans="1:12" ht="15">
      <c r="A119" s="50"/>
      <c r="B119" s="20"/>
      <c r="C119" s="21"/>
      <c r="D119" s="22"/>
      <c r="E119" s="23"/>
      <c r="F119" s="24"/>
      <c r="G119" s="24"/>
      <c r="H119" s="24"/>
      <c r="I119" s="24"/>
      <c r="J119" s="24"/>
      <c r="K119" s="66"/>
      <c r="L119" s="24"/>
    </row>
    <row r="120" spans="1:12" ht="15">
      <c r="A120" s="51"/>
      <c r="B120" s="27"/>
      <c r="C120" s="28"/>
      <c r="D120" s="29" t="s">
        <v>31</v>
      </c>
      <c r="E120" s="30"/>
      <c r="F120" s="31">
        <f>SUM(F113:F119)</f>
        <v>0</v>
      </c>
      <c r="G120" s="31">
        <f t="shared" ref="G120:J120" si="22">SUM(G113:G119)</f>
        <v>0</v>
      </c>
      <c r="H120" s="31">
        <f t="shared" si="22"/>
        <v>0</v>
      </c>
      <c r="I120" s="31">
        <f t="shared" si="22"/>
        <v>0</v>
      </c>
      <c r="J120" s="31">
        <f t="shared" si="22"/>
        <v>0</v>
      </c>
      <c r="K120" s="67"/>
      <c r="L120" s="31">
        <f t="shared" ref="L120" si="23">SUM(L113:L119)</f>
        <v>0</v>
      </c>
    </row>
    <row r="121" spans="1:12" ht="15">
      <c r="A121" s="33">
        <f>A113</f>
        <v>2</v>
      </c>
      <c r="B121" s="33">
        <f>B113</f>
        <v>2</v>
      </c>
      <c r="C121" s="34" t="s">
        <v>32</v>
      </c>
      <c r="D121" s="25" t="s">
        <v>33</v>
      </c>
      <c r="E121" s="35" t="s">
        <v>92</v>
      </c>
      <c r="F121" s="36">
        <v>100</v>
      </c>
      <c r="G121" s="37">
        <v>2.2000000000000002</v>
      </c>
      <c r="H121" s="37">
        <v>6.3</v>
      </c>
      <c r="I121" s="68">
        <v>8</v>
      </c>
      <c r="J121" s="36">
        <v>102</v>
      </c>
      <c r="K121" s="96" t="s">
        <v>93</v>
      </c>
      <c r="L121" s="24"/>
    </row>
    <row r="122" spans="1:12" ht="15">
      <c r="A122" s="50"/>
      <c r="B122" s="20"/>
      <c r="C122" s="21"/>
      <c r="D122" s="25" t="s">
        <v>36</v>
      </c>
      <c r="E122" s="59" t="s">
        <v>94</v>
      </c>
      <c r="F122" s="40">
        <v>250</v>
      </c>
      <c r="G122" s="42">
        <v>7.33</v>
      </c>
      <c r="H122" s="37">
        <v>9.4</v>
      </c>
      <c r="I122" s="73">
        <v>15.8</v>
      </c>
      <c r="J122" s="38">
        <v>177</v>
      </c>
      <c r="K122" s="94" t="s">
        <v>95</v>
      </c>
      <c r="L122" s="24"/>
    </row>
    <row r="123" spans="1:12" ht="15">
      <c r="A123" s="50"/>
      <c r="B123" s="20"/>
      <c r="C123" s="21"/>
      <c r="D123" s="25" t="s">
        <v>39</v>
      </c>
      <c r="E123" s="59" t="s">
        <v>40</v>
      </c>
      <c r="F123" s="40">
        <v>100</v>
      </c>
      <c r="G123" s="41">
        <v>8.5</v>
      </c>
      <c r="H123" s="41">
        <v>8.9</v>
      </c>
      <c r="I123" s="72">
        <v>14.8</v>
      </c>
      <c r="J123" s="41">
        <v>173.3</v>
      </c>
      <c r="K123" s="94" t="s">
        <v>35</v>
      </c>
      <c r="L123" s="24"/>
    </row>
    <row r="124" spans="1:12" ht="15">
      <c r="A124" s="50"/>
      <c r="B124" s="20"/>
      <c r="C124" s="21"/>
      <c r="D124" s="25" t="s">
        <v>44</v>
      </c>
      <c r="E124" s="59" t="s">
        <v>74</v>
      </c>
      <c r="F124" s="40">
        <v>180</v>
      </c>
      <c r="G124" s="44">
        <v>9.9600000000000009</v>
      </c>
      <c r="H124" s="44">
        <v>8.56</v>
      </c>
      <c r="I124" s="97">
        <v>43.2</v>
      </c>
      <c r="J124" s="44">
        <v>289.68</v>
      </c>
      <c r="K124" s="71" t="s">
        <v>75</v>
      </c>
      <c r="L124" s="24"/>
    </row>
    <row r="125" spans="1:12" ht="15">
      <c r="A125" s="50"/>
      <c r="B125" s="20"/>
      <c r="C125" s="21"/>
      <c r="D125" s="25" t="s">
        <v>47</v>
      </c>
      <c r="E125" s="59" t="s">
        <v>57</v>
      </c>
      <c r="F125" s="40">
        <v>200</v>
      </c>
      <c r="G125" s="37">
        <v>0.5</v>
      </c>
      <c r="H125" s="36">
        <v>0</v>
      </c>
      <c r="I125" s="72">
        <v>19.8</v>
      </c>
      <c r="J125" s="36">
        <v>81</v>
      </c>
      <c r="K125" s="95" t="s">
        <v>58</v>
      </c>
      <c r="L125" s="24"/>
    </row>
    <row r="126" spans="1:12" ht="15">
      <c r="A126" s="50"/>
      <c r="B126" s="20"/>
      <c r="C126" s="21"/>
      <c r="D126" s="25" t="s">
        <v>29</v>
      </c>
      <c r="E126" s="39" t="s">
        <v>50</v>
      </c>
      <c r="F126" s="40">
        <v>30</v>
      </c>
      <c r="G126" s="45">
        <v>2.2999999999999998</v>
      </c>
      <c r="H126" s="45">
        <v>0.2</v>
      </c>
      <c r="I126" s="72">
        <v>14.8</v>
      </c>
      <c r="J126" s="45">
        <v>70.3</v>
      </c>
      <c r="K126" s="71" t="s">
        <v>51</v>
      </c>
      <c r="L126" s="24"/>
    </row>
    <row r="127" spans="1:12" ht="15">
      <c r="A127" s="50"/>
      <c r="B127" s="20"/>
      <c r="C127" s="21"/>
      <c r="D127" s="88" t="s">
        <v>30</v>
      </c>
      <c r="E127" s="39" t="s">
        <v>96</v>
      </c>
      <c r="F127" s="40">
        <v>150</v>
      </c>
      <c r="G127" s="45">
        <v>1.2</v>
      </c>
      <c r="H127" s="98">
        <v>0.45</v>
      </c>
      <c r="I127" s="72">
        <v>13.8</v>
      </c>
      <c r="J127" s="98">
        <v>64.05</v>
      </c>
      <c r="K127" s="71" t="s">
        <v>51</v>
      </c>
      <c r="L127" s="24"/>
    </row>
    <row r="128" spans="1:12" ht="15">
      <c r="A128" s="50"/>
      <c r="B128" s="20"/>
      <c r="C128" s="21"/>
      <c r="D128" s="22"/>
      <c r="E128" s="23"/>
      <c r="F128" s="24"/>
      <c r="G128" s="89"/>
      <c r="H128" s="89"/>
      <c r="I128" s="99"/>
      <c r="J128" s="24"/>
      <c r="K128" s="66"/>
      <c r="L128" s="24"/>
    </row>
    <row r="129" spans="1:12" ht="15">
      <c r="A129" s="51"/>
      <c r="B129" s="27"/>
      <c r="C129" s="28"/>
      <c r="D129" s="29" t="s">
        <v>31</v>
      </c>
      <c r="E129" s="30"/>
      <c r="F129" s="31">
        <f t="shared" ref="F129:L129" si="24">SUM(F121:F128)</f>
        <v>1010</v>
      </c>
      <c r="G129" s="31">
        <f t="shared" si="24"/>
        <v>31.990000000000002</v>
      </c>
      <c r="H129" s="31">
        <f t="shared" si="24"/>
        <v>33.810000000000009</v>
      </c>
      <c r="I129" s="76">
        <f t="shared" si="24"/>
        <v>130.20000000000002</v>
      </c>
      <c r="J129" s="31">
        <f t="shared" si="24"/>
        <v>957.32999999999993</v>
      </c>
      <c r="K129" s="31">
        <f t="shared" si="24"/>
        <v>0</v>
      </c>
      <c r="L129" s="31">
        <f t="shared" si="24"/>
        <v>0</v>
      </c>
    </row>
    <row r="130" spans="1:12" ht="15">
      <c r="A130" s="58">
        <f>A113</f>
        <v>2</v>
      </c>
      <c r="B130" s="58">
        <f>B113</f>
        <v>2</v>
      </c>
      <c r="C130" s="108" t="s">
        <v>52</v>
      </c>
      <c r="D130" s="109"/>
      <c r="E130" s="48"/>
      <c r="F130" s="49">
        <f t="shared" ref="F130:L130" si="25">F120+F129</f>
        <v>1010</v>
      </c>
      <c r="G130" s="49">
        <f t="shared" si="25"/>
        <v>31.990000000000002</v>
      </c>
      <c r="H130" s="49">
        <f t="shared" si="25"/>
        <v>33.810000000000009</v>
      </c>
      <c r="I130" s="83">
        <v>130.19999999999999</v>
      </c>
      <c r="J130" s="49">
        <f t="shared" si="25"/>
        <v>957.32999999999993</v>
      </c>
      <c r="K130" s="49">
        <f t="shared" si="25"/>
        <v>0</v>
      </c>
      <c r="L130" s="49">
        <f t="shared" si="25"/>
        <v>0</v>
      </c>
    </row>
    <row r="131" spans="1:12" ht="15">
      <c r="A131" s="13">
        <v>2</v>
      </c>
      <c r="B131" s="14">
        <v>3</v>
      </c>
      <c r="C131" s="15" t="s">
        <v>26</v>
      </c>
      <c r="D131" s="16" t="s">
        <v>27</v>
      </c>
      <c r="E131" s="17"/>
      <c r="F131" s="18"/>
      <c r="G131" s="18"/>
      <c r="H131" s="18"/>
      <c r="I131" s="18"/>
      <c r="J131" s="18"/>
      <c r="K131" s="65"/>
      <c r="L131" s="18"/>
    </row>
    <row r="132" spans="1:12" ht="15">
      <c r="A132" s="19"/>
      <c r="B132" s="20"/>
      <c r="C132" s="21"/>
      <c r="D132" s="22"/>
      <c r="E132" s="23"/>
      <c r="F132" s="24"/>
      <c r="G132" s="24"/>
      <c r="H132" s="24"/>
      <c r="I132" s="24"/>
      <c r="J132" s="24"/>
      <c r="K132" s="66"/>
      <c r="L132" s="24"/>
    </row>
    <row r="133" spans="1:12" ht="15">
      <c r="A133" s="19"/>
      <c r="B133" s="20"/>
      <c r="C133" s="21"/>
      <c r="D133" s="25" t="s">
        <v>28</v>
      </c>
      <c r="E133" s="23"/>
      <c r="F133" s="24"/>
      <c r="G133" s="24"/>
      <c r="H133" s="24"/>
      <c r="I133" s="24"/>
      <c r="J133" s="24"/>
      <c r="K133" s="66"/>
      <c r="L133" s="24"/>
    </row>
    <row r="134" spans="1:12" ht="15.75" customHeight="1">
      <c r="A134" s="19"/>
      <c r="B134" s="20"/>
      <c r="C134" s="21"/>
      <c r="D134" s="25" t="s">
        <v>29</v>
      </c>
      <c r="E134" s="23"/>
      <c r="F134" s="24"/>
      <c r="G134" s="24"/>
      <c r="H134" s="24"/>
      <c r="I134" s="24"/>
      <c r="J134" s="24"/>
      <c r="K134" s="66"/>
      <c r="L134" s="24"/>
    </row>
    <row r="135" spans="1:12" ht="15">
      <c r="A135" s="19"/>
      <c r="B135" s="20"/>
      <c r="C135" s="21"/>
      <c r="D135" s="25" t="s">
        <v>30</v>
      </c>
      <c r="E135" s="23"/>
      <c r="F135" s="24"/>
      <c r="G135" s="24"/>
      <c r="H135" s="24"/>
      <c r="I135" s="24"/>
      <c r="J135" s="24"/>
      <c r="K135" s="66"/>
      <c r="L135" s="24"/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6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66"/>
      <c r="L137" s="24"/>
    </row>
    <row r="138" spans="1:12" ht="15">
      <c r="A138" s="26"/>
      <c r="B138" s="27"/>
      <c r="C138" s="28"/>
      <c r="D138" s="29" t="s">
        <v>31</v>
      </c>
      <c r="E138" s="30"/>
      <c r="F138" s="31">
        <f>SUM(F131:F137)</f>
        <v>0</v>
      </c>
      <c r="G138" s="31">
        <f t="shared" ref="G138:J138" si="26">SUM(G131:G137)</f>
        <v>0</v>
      </c>
      <c r="H138" s="31">
        <f t="shared" si="26"/>
        <v>0</v>
      </c>
      <c r="I138" s="31">
        <f t="shared" si="26"/>
        <v>0</v>
      </c>
      <c r="J138" s="31">
        <f t="shared" si="26"/>
        <v>0</v>
      </c>
      <c r="K138" s="67"/>
      <c r="L138" s="31">
        <f t="shared" ref="L138" si="27">SUM(L131:L137)</f>
        <v>0</v>
      </c>
    </row>
    <row r="139" spans="1:12" ht="15">
      <c r="A139" s="32">
        <f>A131</f>
        <v>2</v>
      </c>
      <c r="B139" s="33">
        <f>B131</f>
        <v>3</v>
      </c>
      <c r="C139" s="34" t="s">
        <v>32</v>
      </c>
      <c r="D139" s="25" t="s">
        <v>33</v>
      </c>
      <c r="E139" s="35" t="s">
        <v>97</v>
      </c>
      <c r="F139" s="36">
        <v>100</v>
      </c>
      <c r="G139" s="37">
        <v>1.9</v>
      </c>
      <c r="H139" s="37">
        <v>7.7</v>
      </c>
      <c r="I139" s="72">
        <v>9.1</v>
      </c>
      <c r="J139" s="36">
        <v>119</v>
      </c>
      <c r="K139" s="81">
        <v>78</v>
      </c>
      <c r="L139" s="24"/>
    </row>
    <row r="140" spans="1:12" ht="15">
      <c r="A140" s="19"/>
      <c r="B140" s="20"/>
      <c r="C140" s="21"/>
      <c r="D140" s="25" t="s">
        <v>36</v>
      </c>
      <c r="E140" s="39" t="s">
        <v>61</v>
      </c>
      <c r="F140" s="40">
        <v>250</v>
      </c>
      <c r="G140" s="42">
        <v>5.16</v>
      </c>
      <c r="H140" s="42">
        <v>2.78</v>
      </c>
      <c r="I140" s="72">
        <v>18.5</v>
      </c>
      <c r="J140" s="44">
        <v>167.78</v>
      </c>
      <c r="K140" s="81" t="s">
        <v>62</v>
      </c>
      <c r="L140" s="24"/>
    </row>
    <row r="141" spans="1:12" ht="15">
      <c r="A141" s="19"/>
      <c r="B141" s="20"/>
      <c r="C141" s="21"/>
      <c r="D141" s="25" t="s">
        <v>39</v>
      </c>
      <c r="E141" s="39" t="s">
        <v>98</v>
      </c>
      <c r="F141" s="40">
        <v>130</v>
      </c>
      <c r="G141" s="44">
        <v>14.62</v>
      </c>
      <c r="H141" s="37">
        <v>12.6</v>
      </c>
      <c r="I141" s="70">
        <v>2.3199999999999998</v>
      </c>
      <c r="J141" s="42">
        <v>181.16</v>
      </c>
      <c r="K141" s="81" t="s">
        <v>56</v>
      </c>
      <c r="L141" s="24"/>
    </row>
    <row r="142" spans="1:12" ht="15">
      <c r="A142" s="19"/>
      <c r="B142" s="20"/>
      <c r="C142" s="21"/>
      <c r="D142" s="25" t="s">
        <v>44</v>
      </c>
      <c r="E142" s="39" t="s">
        <v>65</v>
      </c>
      <c r="F142" s="40">
        <v>180</v>
      </c>
      <c r="G142" s="44">
        <v>3.83</v>
      </c>
      <c r="H142" s="44">
        <v>6.24</v>
      </c>
      <c r="I142" s="74">
        <v>30.36</v>
      </c>
      <c r="J142" s="44">
        <v>192.92</v>
      </c>
      <c r="K142" s="81" t="s">
        <v>66</v>
      </c>
      <c r="L142" s="24"/>
    </row>
    <row r="143" spans="1:12" ht="15">
      <c r="A143" s="19"/>
      <c r="B143" s="20"/>
      <c r="C143" s="21"/>
      <c r="D143" s="25" t="s">
        <v>47</v>
      </c>
      <c r="E143" s="59" t="s">
        <v>99</v>
      </c>
      <c r="F143" s="40">
        <v>200</v>
      </c>
      <c r="G143" s="61">
        <v>0.125</v>
      </c>
      <c r="H143" s="61">
        <v>5.0000000000000001E-3</v>
      </c>
      <c r="I143" s="42">
        <v>19.63</v>
      </c>
      <c r="J143" s="42">
        <v>54.29</v>
      </c>
      <c r="K143" s="81">
        <v>388</v>
      </c>
      <c r="L143" s="24"/>
    </row>
    <row r="144" spans="1:12" ht="15">
      <c r="A144" s="19"/>
      <c r="B144" s="20"/>
      <c r="C144" s="21"/>
      <c r="D144" s="25" t="s">
        <v>29</v>
      </c>
      <c r="E144" s="39" t="s">
        <v>50</v>
      </c>
      <c r="F144" s="40">
        <v>60</v>
      </c>
      <c r="G144" s="45">
        <v>4.5999999999999996</v>
      </c>
      <c r="H144" s="45">
        <v>0.5</v>
      </c>
      <c r="I144" s="72">
        <v>29.5</v>
      </c>
      <c r="J144" s="45">
        <v>140.6</v>
      </c>
      <c r="K144" s="81" t="s">
        <v>51</v>
      </c>
      <c r="L144" s="24"/>
    </row>
    <row r="145" spans="1:12" ht="15">
      <c r="A145" s="19"/>
      <c r="B145" s="20"/>
      <c r="C145" s="21"/>
      <c r="D145" s="23"/>
      <c r="E145" s="24"/>
      <c r="F145" s="24"/>
      <c r="G145" s="24"/>
      <c r="H145" s="24"/>
      <c r="I145" s="24"/>
      <c r="J145" s="66"/>
      <c r="K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6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66"/>
      <c r="L147" s="24"/>
    </row>
    <row r="148" spans="1:12" ht="15">
      <c r="A148" s="26"/>
      <c r="B148" s="27"/>
      <c r="C148" s="28"/>
      <c r="D148" s="29" t="s">
        <v>31</v>
      </c>
      <c r="E148" s="30"/>
      <c r="F148" s="31">
        <f>SUM(F139:F147)</f>
        <v>920</v>
      </c>
      <c r="G148" s="57">
        <f t="shared" ref="G148:J148" si="28">SUM(G139:G147)</f>
        <v>30.234999999999999</v>
      </c>
      <c r="H148" s="57">
        <f t="shared" si="28"/>
        <v>29.824999999999999</v>
      </c>
      <c r="I148" s="57">
        <f t="shared" si="28"/>
        <v>109.41</v>
      </c>
      <c r="J148" s="31">
        <f t="shared" si="28"/>
        <v>855.75</v>
      </c>
      <c r="K148" s="67"/>
      <c r="L148" s="31">
        <f t="shared" ref="L148" si="29">SUM(L139:L147)</f>
        <v>0</v>
      </c>
    </row>
    <row r="149" spans="1:12" ht="15">
      <c r="A149" s="46">
        <f>A131</f>
        <v>2</v>
      </c>
      <c r="B149" s="47">
        <f>B131</f>
        <v>3</v>
      </c>
      <c r="C149" s="108" t="s">
        <v>52</v>
      </c>
      <c r="D149" s="109"/>
      <c r="E149" s="48"/>
      <c r="F149" s="49">
        <f>F138+F148</f>
        <v>920</v>
      </c>
      <c r="G149" s="82">
        <f t="shared" ref="G149" si="30">G138+G148</f>
        <v>30.234999999999999</v>
      </c>
      <c r="H149" s="82">
        <f t="shared" ref="H149" si="31">H138+H148</f>
        <v>29.824999999999999</v>
      </c>
      <c r="I149" s="82">
        <f t="shared" ref="I149" si="32">I138+I148</f>
        <v>109.41</v>
      </c>
      <c r="J149" s="49">
        <f t="shared" ref="J149:L149" si="33">J138+J148</f>
        <v>855.75</v>
      </c>
      <c r="K149" s="49"/>
      <c r="L149" s="49">
        <f t="shared" si="33"/>
        <v>0</v>
      </c>
    </row>
    <row r="150" spans="1:12" ht="15">
      <c r="A150" s="13">
        <v>2</v>
      </c>
      <c r="B150" s="14">
        <v>4</v>
      </c>
      <c r="C150" s="15" t="s">
        <v>26</v>
      </c>
      <c r="D150" s="16" t="s">
        <v>27</v>
      </c>
      <c r="E150" s="17"/>
      <c r="F150" s="18"/>
      <c r="G150" s="18"/>
      <c r="H150" s="18"/>
      <c r="I150" s="18"/>
      <c r="J150" s="18"/>
      <c r="K150" s="65"/>
      <c r="L150" s="18"/>
    </row>
    <row r="151" spans="1:12" ht="1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66"/>
      <c r="L151" s="24"/>
    </row>
    <row r="152" spans="1:12" ht="15">
      <c r="A152" s="19"/>
      <c r="B152" s="20"/>
      <c r="C152" s="21"/>
      <c r="D152" s="25" t="s">
        <v>28</v>
      </c>
      <c r="E152" s="23"/>
      <c r="F152" s="24"/>
      <c r="G152" s="24"/>
      <c r="H152" s="24"/>
      <c r="I152" s="24"/>
      <c r="J152" s="24"/>
      <c r="K152" s="66"/>
      <c r="L152" s="24"/>
    </row>
    <row r="153" spans="1:12" ht="15">
      <c r="A153" s="19"/>
      <c r="B153" s="20"/>
      <c r="C153" s="21"/>
      <c r="D153" s="25" t="s">
        <v>29</v>
      </c>
      <c r="E153" s="23"/>
      <c r="F153" s="24"/>
      <c r="G153" s="24"/>
      <c r="H153" s="24"/>
      <c r="I153" s="24"/>
      <c r="J153" s="24"/>
      <c r="K153" s="66"/>
      <c r="L153" s="24"/>
    </row>
    <row r="154" spans="1:12" ht="15">
      <c r="A154" s="19"/>
      <c r="B154" s="20"/>
      <c r="C154" s="21"/>
      <c r="D154" s="25" t="s">
        <v>30</v>
      </c>
      <c r="E154" s="23"/>
      <c r="F154" s="24"/>
      <c r="G154" s="24"/>
      <c r="H154" s="24"/>
      <c r="I154" s="24"/>
      <c r="J154" s="24"/>
      <c r="K154" s="6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66"/>
      <c r="L155" s="24"/>
    </row>
    <row r="156" spans="1:12" ht="1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66"/>
      <c r="L156" s="24"/>
    </row>
    <row r="157" spans="1:12" ht="15">
      <c r="A157" s="26"/>
      <c r="B157" s="27"/>
      <c r="C157" s="28"/>
      <c r="D157" s="29" t="s">
        <v>31</v>
      </c>
      <c r="E157" s="30"/>
      <c r="F157" s="31">
        <f>SUM(F150:F156)</f>
        <v>0</v>
      </c>
      <c r="G157" s="31">
        <f t="shared" ref="G157:J157" si="34">SUM(G150:G156)</f>
        <v>0</v>
      </c>
      <c r="H157" s="31">
        <f t="shared" si="34"/>
        <v>0</v>
      </c>
      <c r="I157" s="31">
        <f t="shared" si="34"/>
        <v>0</v>
      </c>
      <c r="J157" s="31">
        <f t="shared" si="34"/>
        <v>0</v>
      </c>
      <c r="K157" s="67"/>
      <c r="L157" s="31">
        <f t="shared" ref="L157" si="35">SUM(L150:L156)</f>
        <v>0</v>
      </c>
    </row>
    <row r="158" spans="1:12" ht="15">
      <c r="A158" s="32">
        <f>A150</f>
        <v>2</v>
      </c>
      <c r="B158" s="33">
        <f>B150</f>
        <v>4</v>
      </c>
      <c r="C158" s="34" t="s">
        <v>32</v>
      </c>
      <c r="D158" s="25" t="s">
        <v>33</v>
      </c>
      <c r="E158" s="35" t="s">
        <v>100</v>
      </c>
      <c r="F158" s="36">
        <v>100</v>
      </c>
      <c r="G158" s="41">
        <v>1.7</v>
      </c>
      <c r="H158" s="37">
        <v>7.4</v>
      </c>
      <c r="I158" s="72">
        <v>7.4</v>
      </c>
      <c r="J158" s="36">
        <v>108</v>
      </c>
      <c r="K158" s="78">
        <v>56</v>
      </c>
      <c r="L158" s="24"/>
    </row>
    <row r="159" spans="1:12" ht="15">
      <c r="A159" s="19"/>
      <c r="B159" s="20"/>
      <c r="C159" s="21"/>
      <c r="D159" s="25" t="s">
        <v>36</v>
      </c>
      <c r="E159" s="59" t="s">
        <v>101</v>
      </c>
      <c r="F159" s="40">
        <v>250</v>
      </c>
      <c r="G159" s="41">
        <v>5.3</v>
      </c>
      <c r="H159" s="44">
        <v>5.75</v>
      </c>
      <c r="I159" s="70">
        <v>20.350000000000001</v>
      </c>
      <c r="J159" s="42">
        <v>154.35</v>
      </c>
      <c r="K159" s="94" t="s">
        <v>102</v>
      </c>
      <c r="L159" s="24"/>
    </row>
    <row r="160" spans="1:12" ht="15">
      <c r="A160" s="19"/>
      <c r="B160" s="20"/>
      <c r="C160" s="21"/>
      <c r="D160" s="25" t="s">
        <v>39</v>
      </c>
      <c r="E160" s="59" t="s">
        <v>103</v>
      </c>
      <c r="F160" s="40">
        <v>280</v>
      </c>
      <c r="G160" s="42">
        <v>26.56</v>
      </c>
      <c r="H160" s="44">
        <v>19.260000000000002</v>
      </c>
      <c r="I160" s="70">
        <v>8.25</v>
      </c>
      <c r="J160" s="44">
        <v>540.94000000000005</v>
      </c>
      <c r="K160" s="75">
        <v>400</v>
      </c>
      <c r="L160" s="24"/>
    </row>
    <row r="161" spans="1:12" ht="15">
      <c r="A161" s="19"/>
      <c r="B161" s="20"/>
      <c r="C161" s="21"/>
      <c r="D161" s="25" t="s">
        <v>47</v>
      </c>
      <c r="E161" s="59" t="s">
        <v>76</v>
      </c>
      <c r="F161" s="40">
        <v>200</v>
      </c>
      <c r="G161" s="42">
        <v>0.16</v>
      </c>
      <c r="H161" s="42">
        <v>0.16</v>
      </c>
      <c r="I161" s="72">
        <v>19.3</v>
      </c>
      <c r="J161" s="36">
        <v>43</v>
      </c>
      <c r="K161" s="75">
        <v>526</v>
      </c>
      <c r="L161" s="24"/>
    </row>
    <row r="162" spans="1:12" ht="15">
      <c r="A162" s="19"/>
      <c r="B162" s="20"/>
      <c r="C162" s="21"/>
      <c r="D162" s="25" t="s">
        <v>29</v>
      </c>
      <c r="E162" s="39" t="s">
        <v>50</v>
      </c>
      <c r="F162" s="40">
        <v>60</v>
      </c>
      <c r="G162" s="45">
        <v>4.5999999999999996</v>
      </c>
      <c r="H162" s="45">
        <v>0.5</v>
      </c>
      <c r="I162" s="72">
        <v>29.5</v>
      </c>
      <c r="J162" s="45">
        <v>140.6</v>
      </c>
      <c r="K162" s="71" t="s">
        <v>51</v>
      </c>
      <c r="L162" s="24"/>
    </row>
    <row r="163" spans="1:12" ht="15">
      <c r="A163" s="19"/>
      <c r="B163" s="20"/>
      <c r="C163" s="21"/>
      <c r="D163" s="22"/>
      <c r="E163" s="39"/>
      <c r="F163" s="40"/>
      <c r="G163" s="42"/>
      <c r="H163" s="42"/>
      <c r="I163" s="70"/>
      <c r="J163" s="42"/>
      <c r="K163" s="71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66"/>
      <c r="L164" s="24"/>
    </row>
    <row r="165" spans="1:12" ht="15">
      <c r="A165" s="26"/>
      <c r="B165" s="27"/>
      <c r="C165" s="28"/>
      <c r="D165" s="29" t="s">
        <v>31</v>
      </c>
      <c r="E165" s="30"/>
      <c r="F165" s="31">
        <f>SUM(F158:F164)</f>
        <v>890</v>
      </c>
      <c r="G165" s="31">
        <f>SUM(G158:G164)</f>
        <v>38.32</v>
      </c>
      <c r="H165" s="31">
        <f>SUM(H158:H164)</f>
        <v>33.07</v>
      </c>
      <c r="I165" s="57">
        <f>SUM(I158:I164)</f>
        <v>84.8</v>
      </c>
      <c r="J165" s="31">
        <f>SUM(J158:J164)</f>
        <v>986.89</v>
      </c>
      <c r="K165" s="67"/>
      <c r="L165" s="31">
        <f>SUM(L158:L164)</f>
        <v>0</v>
      </c>
    </row>
    <row r="166" spans="1:12" ht="15">
      <c r="A166" s="46">
        <f>A150</f>
        <v>2</v>
      </c>
      <c r="B166" s="47">
        <f>B150</f>
        <v>4</v>
      </c>
      <c r="C166" s="108" t="s">
        <v>52</v>
      </c>
      <c r="D166" s="109"/>
      <c r="E166" s="48"/>
      <c r="F166" s="49">
        <f>F157+F165</f>
        <v>890</v>
      </c>
      <c r="G166" s="49">
        <f>G157+G165</f>
        <v>38.32</v>
      </c>
      <c r="H166" s="49">
        <f>H157+H165</f>
        <v>33.07</v>
      </c>
      <c r="I166" s="82">
        <f>I157+I165</f>
        <v>84.8</v>
      </c>
      <c r="J166" s="49">
        <f>J157+J165</f>
        <v>986.89</v>
      </c>
      <c r="K166" s="49"/>
      <c r="L166" s="49">
        <f>L157+L165</f>
        <v>0</v>
      </c>
    </row>
    <row r="167" spans="1:12" ht="15">
      <c r="A167" s="13">
        <v>2</v>
      </c>
      <c r="B167" s="14">
        <v>5</v>
      </c>
      <c r="C167" s="15" t="s">
        <v>26</v>
      </c>
      <c r="D167" s="16" t="s">
        <v>27</v>
      </c>
      <c r="E167" s="17"/>
      <c r="F167" s="18"/>
      <c r="G167" s="18"/>
      <c r="H167" s="18"/>
      <c r="I167" s="18"/>
      <c r="J167" s="18"/>
      <c r="K167" s="65"/>
      <c r="L167" s="18"/>
    </row>
    <row r="168" spans="1:12" ht="15">
      <c r="A168" s="19"/>
      <c r="B168" s="20"/>
      <c r="C168" s="21"/>
      <c r="D168" s="22"/>
      <c r="E168" s="23"/>
      <c r="F168" s="24"/>
      <c r="G168" s="24"/>
      <c r="H168" s="24"/>
      <c r="I168" s="24"/>
      <c r="J168" s="24"/>
      <c r="K168" s="66"/>
      <c r="L168" s="24"/>
    </row>
    <row r="169" spans="1:12" ht="15">
      <c r="A169" s="19"/>
      <c r="B169" s="20"/>
      <c r="C169" s="21"/>
      <c r="D169" s="25" t="s">
        <v>28</v>
      </c>
      <c r="E169" s="23"/>
      <c r="F169" s="24"/>
      <c r="G169" s="24"/>
      <c r="H169" s="24"/>
      <c r="I169" s="24"/>
      <c r="J169" s="24"/>
      <c r="K169" s="66"/>
      <c r="L169" s="24"/>
    </row>
    <row r="170" spans="1:12" ht="15">
      <c r="A170" s="19"/>
      <c r="B170" s="20"/>
      <c r="C170" s="21"/>
      <c r="D170" s="25" t="s">
        <v>29</v>
      </c>
      <c r="E170" s="23"/>
      <c r="F170" s="24"/>
      <c r="G170" s="24"/>
      <c r="H170" s="24"/>
      <c r="I170" s="24"/>
      <c r="J170" s="24"/>
      <c r="K170" s="66"/>
      <c r="L170" s="24"/>
    </row>
    <row r="171" spans="1:12" ht="15">
      <c r="A171" s="19"/>
      <c r="B171" s="20"/>
      <c r="C171" s="21"/>
      <c r="D171" s="25" t="s">
        <v>30</v>
      </c>
      <c r="E171" s="23"/>
      <c r="F171" s="24"/>
      <c r="G171" s="24"/>
      <c r="H171" s="24"/>
      <c r="I171" s="24"/>
      <c r="J171" s="24"/>
      <c r="K171" s="6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6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66"/>
      <c r="L173" s="24"/>
    </row>
    <row r="174" spans="1:12" ht="15.75" customHeight="1">
      <c r="A174" s="26"/>
      <c r="B174" s="27"/>
      <c r="C174" s="28"/>
      <c r="D174" s="29" t="s">
        <v>31</v>
      </c>
      <c r="E174" s="30"/>
      <c r="F174" s="31">
        <f>SUM(F167:F173)</f>
        <v>0</v>
      </c>
      <c r="G174" s="31">
        <f t="shared" ref="G174:J174" si="36">SUM(G167:G173)</f>
        <v>0</v>
      </c>
      <c r="H174" s="31">
        <f t="shared" si="36"/>
        <v>0</v>
      </c>
      <c r="I174" s="31">
        <f t="shared" si="36"/>
        <v>0</v>
      </c>
      <c r="J174" s="31">
        <f t="shared" si="36"/>
        <v>0</v>
      </c>
      <c r="K174" s="67"/>
      <c r="L174" s="31">
        <f t="shared" ref="L174" si="37">SUM(L167:L173)</f>
        <v>0</v>
      </c>
    </row>
    <row r="175" spans="1:12" ht="15">
      <c r="A175" s="32">
        <f>A167</f>
        <v>2</v>
      </c>
      <c r="B175" s="33">
        <f>B167</f>
        <v>5</v>
      </c>
      <c r="C175" s="34" t="s">
        <v>32</v>
      </c>
      <c r="D175" s="25" t="s">
        <v>33</v>
      </c>
      <c r="E175" s="35" t="s">
        <v>104</v>
      </c>
      <c r="F175" s="36">
        <v>100</v>
      </c>
      <c r="G175" s="37">
        <v>1.7</v>
      </c>
      <c r="H175" s="37">
        <v>10.199999999999999</v>
      </c>
      <c r="I175" s="74">
        <v>9.67</v>
      </c>
      <c r="J175" s="44">
        <v>135.03</v>
      </c>
      <c r="K175" s="104" t="s">
        <v>69</v>
      </c>
      <c r="L175" s="24"/>
    </row>
    <row r="176" spans="1:12" ht="15">
      <c r="A176" s="19"/>
      <c r="B176" s="20"/>
      <c r="C176" s="21"/>
      <c r="D176" s="25" t="s">
        <v>36</v>
      </c>
      <c r="E176" s="39" t="s">
        <v>105</v>
      </c>
      <c r="F176" s="40">
        <v>250</v>
      </c>
      <c r="G176" s="41">
        <v>2.4</v>
      </c>
      <c r="H176" s="41">
        <v>6.4</v>
      </c>
      <c r="I176" s="73">
        <v>16.5</v>
      </c>
      <c r="J176" s="41">
        <v>163.30000000000001</v>
      </c>
      <c r="K176" s="71" t="s">
        <v>106</v>
      </c>
      <c r="L176" s="24"/>
    </row>
    <row r="177" spans="1:12" ht="15">
      <c r="A177" s="19"/>
      <c r="B177" s="20"/>
      <c r="C177" s="21"/>
      <c r="D177" s="25" t="s">
        <v>39</v>
      </c>
      <c r="E177" s="39" t="s">
        <v>107</v>
      </c>
      <c r="F177" s="40">
        <v>100</v>
      </c>
      <c r="G177" s="37">
        <v>11.6</v>
      </c>
      <c r="H177" s="44">
        <v>7.11</v>
      </c>
      <c r="I177" s="70">
        <v>10.87</v>
      </c>
      <c r="J177" s="38">
        <v>147</v>
      </c>
      <c r="K177" s="71" t="s">
        <v>35</v>
      </c>
      <c r="L177" s="24"/>
    </row>
    <row r="178" spans="1:12" ht="15">
      <c r="A178" s="19"/>
      <c r="B178" s="20"/>
      <c r="C178" s="21"/>
      <c r="D178" s="25" t="s">
        <v>44</v>
      </c>
      <c r="E178" s="59" t="s">
        <v>108</v>
      </c>
      <c r="F178" s="40">
        <v>180</v>
      </c>
      <c r="G178" s="41">
        <v>3.7</v>
      </c>
      <c r="H178" s="41">
        <v>10.7</v>
      </c>
      <c r="I178" s="70">
        <v>39.619999999999997</v>
      </c>
      <c r="J178" s="41">
        <v>269.5</v>
      </c>
      <c r="K178" s="94" t="s">
        <v>109</v>
      </c>
      <c r="L178" s="24"/>
    </row>
    <row r="179" spans="1:12" ht="15">
      <c r="A179" s="19"/>
      <c r="B179" s="20"/>
      <c r="C179" s="21"/>
      <c r="D179" s="25" t="s">
        <v>47</v>
      </c>
      <c r="E179" s="39" t="s">
        <v>110</v>
      </c>
      <c r="F179" s="40">
        <v>200</v>
      </c>
      <c r="G179" s="36">
        <v>1</v>
      </c>
      <c r="H179" s="37">
        <v>0.1</v>
      </c>
      <c r="I179" s="72">
        <v>15.7</v>
      </c>
      <c r="J179" s="37">
        <v>66.900000000000006</v>
      </c>
      <c r="K179" s="75">
        <v>349</v>
      </c>
      <c r="L179" s="24"/>
    </row>
    <row r="180" spans="1:12" ht="15">
      <c r="A180" s="19"/>
      <c r="B180" s="20"/>
      <c r="C180" s="21"/>
      <c r="D180" s="25" t="s">
        <v>29</v>
      </c>
      <c r="E180" s="39" t="s">
        <v>50</v>
      </c>
      <c r="F180" s="40">
        <v>60</v>
      </c>
      <c r="G180" s="45">
        <v>4.5999999999999996</v>
      </c>
      <c r="H180" s="45">
        <v>0.5</v>
      </c>
      <c r="I180" s="72">
        <v>29.5</v>
      </c>
      <c r="J180" s="45">
        <v>140.6</v>
      </c>
      <c r="K180" s="71" t="s">
        <v>51</v>
      </c>
      <c r="L180" s="24"/>
    </row>
    <row r="181" spans="1:12" ht="15">
      <c r="A181" s="19"/>
      <c r="B181" s="20"/>
      <c r="C181" s="21"/>
      <c r="D181" s="43" t="s">
        <v>30</v>
      </c>
      <c r="E181" s="39" t="s">
        <v>111</v>
      </c>
      <c r="F181" s="40">
        <v>150</v>
      </c>
      <c r="G181" s="45">
        <v>0.6</v>
      </c>
      <c r="H181" s="45">
        <v>0.6</v>
      </c>
      <c r="I181" s="72">
        <v>17.7</v>
      </c>
      <c r="J181" s="45">
        <v>78.599999999999994</v>
      </c>
      <c r="K181" s="71" t="s">
        <v>51</v>
      </c>
      <c r="L181" s="24"/>
    </row>
    <row r="182" spans="1:12" ht="15">
      <c r="A182" s="19"/>
      <c r="B182" s="20"/>
      <c r="C182" s="21"/>
      <c r="D182" s="22"/>
      <c r="E182" s="39"/>
      <c r="F182" s="40"/>
      <c r="G182" s="37"/>
      <c r="H182" s="37"/>
      <c r="I182" s="70"/>
      <c r="J182" s="42"/>
      <c r="K182" s="71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66"/>
      <c r="L183" s="24"/>
    </row>
    <row r="184" spans="1:12" ht="15">
      <c r="A184" s="26"/>
      <c r="B184" s="27"/>
      <c r="C184" s="28"/>
      <c r="D184" s="29" t="s">
        <v>31</v>
      </c>
      <c r="E184" s="30"/>
      <c r="F184" s="31">
        <f>SUM(F175:F183)</f>
        <v>1040</v>
      </c>
      <c r="G184" s="31">
        <f t="shared" ref="G184:J184" si="38">SUM(G175:G183)</f>
        <v>25.6</v>
      </c>
      <c r="H184" s="31">
        <f t="shared" si="38"/>
        <v>35.61</v>
      </c>
      <c r="I184" s="31">
        <f t="shared" si="38"/>
        <v>139.56</v>
      </c>
      <c r="J184" s="31">
        <f t="shared" si="38"/>
        <v>1000.93</v>
      </c>
      <c r="K184" s="67"/>
      <c r="L184" s="31">
        <f t="shared" ref="L184" si="39">SUM(L175:L183)</f>
        <v>0</v>
      </c>
    </row>
    <row r="185" spans="1:12" ht="15">
      <c r="A185" s="46">
        <f>A167</f>
        <v>2</v>
      </c>
      <c r="B185" s="47">
        <f>B167</f>
        <v>5</v>
      </c>
      <c r="C185" s="108" t="s">
        <v>52</v>
      </c>
      <c r="D185" s="109"/>
      <c r="E185" s="48"/>
      <c r="F185" s="49">
        <f>F174+F184</f>
        <v>1040</v>
      </c>
      <c r="G185" s="49">
        <f t="shared" ref="G185" si="40">G174+G184</f>
        <v>25.6</v>
      </c>
      <c r="H185" s="49">
        <f t="shared" ref="H185" si="41">H174+H184</f>
        <v>35.61</v>
      </c>
      <c r="I185" s="49">
        <f t="shared" ref="I185" si="42">I174+I184</f>
        <v>139.56</v>
      </c>
      <c r="J185" s="49">
        <f t="shared" ref="J185:L185" si="43">J174+J184</f>
        <v>1000.93</v>
      </c>
      <c r="K185" s="49"/>
      <c r="L185" s="49">
        <f t="shared" si="43"/>
        <v>0</v>
      </c>
    </row>
    <row r="186" spans="1:12">
      <c r="A186" s="100"/>
      <c r="B186" s="101"/>
      <c r="C186" s="110" t="s">
        <v>112</v>
      </c>
      <c r="D186" s="110"/>
      <c r="E186" s="110"/>
      <c r="F186" s="102">
        <f>(F23+F40+F59+F77+F94+F112+F130+F149+F166+F185)/(IF(F23=0,0,1)+IF(F40=0,0,1)+IF(F59=0,0,1)+IF(F77=0,0,1)+IF(F94=0,0,1)+IF(F112=0,0,1)+IF(F130=0,0,1)+IF(F149=0,0,1)+IF(F166=0,0,1)+IF(F185=0,0,1))</f>
        <v>949</v>
      </c>
      <c r="G186" s="102">
        <f>(G23+G40+G59+G77+G94+G112+G130+G149+G166+G185)/(IF(G23=0,0,1)+IF(G40=0,0,1)+IF(G59=0,0,1)+IF(G77=0,0,1)+IF(G94=0,0,1)+IF(G112=0,0,1)+IF(G130=0,0,1)+IF(G149=0,0,1)+IF(G166=0,0,1)+IF(G185=0,0,1))</f>
        <v>31.805500000000002</v>
      </c>
      <c r="H186" s="102">
        <f>(H23+H40+H59+H77+H94+H112+H130+H149+H166+H185)/(IF(H23=0,0,1)+IF(H40=0,0,1)+IF(H59=0,0,1)+IF(H77=0,0,1)+IF(H94=0,0,1)+IF(H112=0,0,1)+IF(H130=0,0,1)+IF(H149=0,0,1)+IF(H166=0,0,1)+IF(H185=0,0,1))</f>
        <v>32.602499999999999</v>
      </c>
      <c r="I186" s="102">
        <f>(I23+I40+I59+I77+I94+I112+I130+I149+I166+I185)/(IF(I23=0,0,1)+IF(I40=0,0,1)+IF(I59=0,0,1)+IF(I77=0,0,1)+IF(I94=0,0,1)+IF(I112=0,0,1)+IF(I130=0,0,1)+IF(I149=0,0,1)+IF(I166=0,0,1)+IF(I185=0,0,1))</f>
        <v>130.94800000000001</v>
      </c>
      <c r="J186" s="102">
        <f>(J23+J40+J59+J77+J94+J112+J130+J149+J166+J185)/(IF(J23=0,0,1)+IF(J40=0,0,1)+IF(J59=0,0,1)+IF(J77=0,0,1)+IF(J94=0,0,1)+IF(J112=0,0,1)+IF(J130=0,0,1)+IF(J149=0,0,1)+IF(J166=0,0,1)+IF(J185=0,0,1))</f>
        <v>952.16000000000008</v>
      </c>
      <c r="K186" s="102"/>
      <c r="L186" s="102" t="e">
        <f>(L23+L40+L59+L77+L94+L112+L130+L149+L166+L185)/(IF(L23=0,0,1)+IF(L40=0,0,1)+IF(L59=0,0,1)+IF(L77=0,0,1)+IF(L94=0,0,1)+IF(L112=0,0,1)+IF(L130=0,0,1)+IF(L149=0,0,1)+IF(L166=0,0,1)+IF(L185=0,0,1))</f>
        <v>#DIV/0!</v>
      </c>
    </row>
  </sheetData>
  <mergeCells count="14">
    <mergeCell ref="C149:D149"/>
    <mergeCell ref="C166:D166"/>
    <mergeCell ref="C185:D185"/>
    <mergeCell ref="C186:E186"/>
    <mergeCell ref="C59:D59"/>
    <mergeCell ref="C77:D77"/>
    <mergeCell ref="C94:D94"/>
    <mergeCell ref="C112:D112"/>
    <mergeCell ref="C130:D130"/>
    <mergeCell ref="C1:E1"/>
    <mergeCell ref="H1:K1"/>
    <mergeCell ref="H2:K2"/>
    <mergeCell ref="C23:D23"/>
    <mergeCell ref="C40:D4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2026-02-27T05:52:16Z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017B95EE99D841C3902EDE964FF5056A_12</vt:lpwstr>
  </property>
  <property fmtid="{D5CDD505-2E9C-101B-9397-08002B2CF9AE}" pid="3" name="KSOProductBuildVer">
    <vt:lpwstr>1049-12.2.0.23196</vt:lpwstr>
  </property>
</Properties>
</file>